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1.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2.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3.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4.xml" ContentType="application/vnd.openxmlformats-officedocument.themeOverrid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simpsp31\Google Drive\Primal\Content Assets\Food Binder\Final files\"/>
    </mc:Choice>
  </mc:AlternateContent>
  <xr:revisionPtr revIDLastSave="0" documentId="13_ncr:1_{A0EE95D4-0F97-4412-89DB-4369C8BA8A81}" xr6:coauthVersionLast="45" xr6:coauthVersionMax="45" xr10:uidLastSave="{00000000-0000-0000-0000-000000000000}"/>
  <bookViews>
    <workbookView xWindow="-120" yWindow="-120" windowWidth="38640" windowHeight="23640" xr2:uid="{00000000-000D-0000-FFFF-FFFF00000000}"/>
  </bookViews>
  <sheets>
    <sheet name="Family Needs Calculator" sheetId="5" r:id="rId1"/>
    <sheet name="Yearly Supply" sheetId="3" r:id="rId2"/>
    <sheet name="Charts" sheetId="6" r:id="rId3"/>
    <sheet name="Expiration Date Tracker"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0" i="3" l="1"/>
  <c r="D106" i="3"/>
  <c r="D107" i="3"/>
  <c r="D108" i="3"/>
  <c r="D94" i="3"/>
  <c r="D95" i="3"/>
  <c r="D96" i="3"/>
  <c r="D76" i="3"/>
  <c r="D77" i="3"/>
  <c r="D78" i="3"/>
  <c r="D79" i="3"/>
  <c r="D80" i="3"/>
  <c r="D81" i="3"/>
  <c r="D57" i="3"/>
  <c r="D58" i="3"/>
  <c r="D59" i="3"/>
  <c r="D33" i="3"/>
  <c r="D34" i="3"/>
  <c r="D35" i="3"/>
  <c r="D36" i="3"/>
  <c r="D37" i="3"/>
  <c r="D38" i="3"/>
  <c r="D39" i="3"/>
  <c r="D15" i="3"/>
  <c r="D16" i="3"/>
  <c r="D17" i="3"/>
  <c r="D18" i="3"/>
  <c r="D19" i="3"/>
  <c r="D20" i="3"/>
  <c r="B112" i="3" l="1"/>
  <c r="I14" i="3" s="1"/>
  <c r="D109" i="3"/>
  <c r="D110" i="3"/>
  <c r="B100" i="3"/>
  <c r="I13" i="3" s="1"/>
  <c r="D97" i="3"/>
  <c r="D98" i="3"/>
  <c r="D99" i="3"/>
  <c r="D105" i="3"/>
  <c r="D93" i="3"/>
  <c r="D69" i="3"/>
  <c r="D70" i="3"/>
  <c r="D71" i="3"/>
  <c r="D72" i="3"/>
  <c r="D73" i="3"/>
  <c r="D74" i="3"/>
  <c r="D75" i="3"/>
  <c r="D82" i="3"/>
  <c r="D83" i="3"/>
  <c r="D84" i="3"/>
  <c r="D85" i="3"/>
  <c r="D86" i="3"/>
  <c r="D87" i="3"/>
  <c r="D68" i="3"/>
  <c r="D55" i="3"/>
  <c r="D56" i="3"/>
  <c r="D60" i="3"/>
  <c r="D61" i="3"/>
  <c r="D62" i="3"/>
  <c r="D54" i="3"/>
  <c r="D29" i="3"/>
  <c r="D30" i="3"/>
  <c r="D31" i="3"/>
  <c r="D32" i="3"/>
  <c r="D41" i="3"/>
  <c r="D42" i="3"/>
  <c r="D43" i="3"/>
  <c r="D44" i="3"/>
  <c r="D45" i="3"/>
  <c r="D46" i="3"/>
  <c r="D47" i="3"/>
  <c r="D48" i="3"/>
  <c r="D28" i="3"/>
  <c r="D4" i="3"/>
  <c r="D5" i="3"/>
  <c r="D6" i="3"/>
  <c r="D7" i="3"/>
  <c r="D8" i="3"/>
  <c r="D9" i="3"/>
  <c r="D10" i="3"/>
  <c r="D11" i="3"/>
  <c r="D12" i="3"/>
  <c r="D13" i="3"/>
  <c r="D14" i="3"/>
  <c r="D21" i="3"/>
  <c r="D22" i="3"/>
  <c r="B113" i="3" l="1"/>
  <c r="B101" i="3"/>
  <c r="B64" i="3"/>
  <c r="B89" i="3"/>
  <c r="B50" i="3"/>
  <c r="D3" i="3" l="1"/>
  <c r="B24" i="3" s="1"/>
  <c r="G4" i="3" s="1"/>
  <c r="B88" i="3" l="1"/>
  <c r="B63" i="3"/>
  <c r="B49" i="3"/>
  <c r="G3" i="3"/>
  <c r="G9" i="3"/>
  <c r="H9" i="3" s="1"/>
  <c r="B23" i="3"/>
  <c r="G10" i="3"/>
  <c r="H10" i="3" s="1"/>
  <c r="G14" i="3"/>
  <c r="H14" i="3" s="1"/>
  <c r="G13" i="3"/>
  <c r="H13" i="3" s="1"/>
  <c r="G12" i="3"/>
  <c r="H12" i="3" s="1"/>
  <c r="G11" i="3"/>
  <c r="H11" i="3" s="1"/>
  <c r="J14" i="3" l="1"/>
  <c r="B114" i="3" s="1"/>
  <c r="I10" i="3"/>
  <c r="J10" i="3" s="1"/>
  <c r="B51" i="3" s="1"/>
  <c r="I9" i="3"/>
  <c r="J9" i="3" s="1"/>
  <c r="B25" i="3" s="1"/>
  <c r="I12" i="3"/>
  <c r="J12" i="3" s="1"/>
  <c r="B90" i="3" s="1"/>
  <c r="I11" i="3"/>
  <c r="J11" i="3" s="1"/>
  <c r="B65" i="3" s="1"/>
  <c r="G5" i="3"/>
  <c r="J13" i="3"/>
  <c r="B102" i="3" s="1"/>
</calcChain>
</file>

<file path=xl/sharedStrings.xml><?xml version="1.0" encoding="utf-8"?>
<sst xmlns="http://schemas.openxmlformats.org/spreadsheetml/2006/main" count="175" uniqueCount="76">
  <si>
    <t>Salt</t>
  </si>
  <si>
    <t>Dry yeast</t>
  </si>
  <si>
    <t>Baking powder</t>
  </si>
  <si>
    <t>Baking soda</t>
  </si>
  <si>
    <t>Vinegar</t>
  </si>
  <si>
    <t>Family Member</t>
  </si>
  <si>
    <t>Adult/Child 11+, Moderate activity</t>
  </si>
  <si>
    <t>Child 2-5 years</t>
  </si>
  <si>
    <t>Child 6-8 years</t>
  </si>
  <si>
    <t>Child 9-10 years</t>
  </si>
  <si>
    <t>Active adult</t>
  </si>
  <si>
    <t>Active teen boy</t>
  </si>
  <si>
    <t>Amount</t>
  </si>
  <si>
    <t>Item</t>
  </si>
  <si>
    <t xml:space="preserve">Item </t>
  </si>
  <si>
    <t>Shortening</t>
  </si>
  <si>
    <t>Cocao</t>
  </si>
  <si>
    <t>Coffee</t>
  </si>
  <si>
    <t>Tea</t>
  </si>
  <si>
    <t>Powdered drink mix</t>
  </si>
  <si>
    <t>Luxury items</t>
  </si>
  <si>
    <t>Calories per day</t>
  </si>
  <si>
    <t>Calories per 30 days</t>
  </si>
  <si>
    <t>Basic Assumptions</t>
  </si>
  <si>
    <t>Fats/Oils per 30 days (cups)</t>
  </si>
  <si>
    <t>Grains per 30 days (lbs)</t>
  </si>
  <si>
    <t>Proteins per 30 days (lbs)</t>
  </si>
  <si>
    <t>Fruits/Veg per 30 days (freeze-dried lbs)</t>
  </si>
  <si>
    <t>Dairy per 30 days (powdered lbs)</t>
  </si>
  <si>
    <t>Sweeteners per 30 days (lbs)</t>
  </si>
  <si>
    <t>Fats/Oils (cups)</t>
  </si>
  <si>
    <t>Grains (lbs)</t>
  </si>
  <si>
    <t>Fruit/veg (lbs)</t>
  </si>
  <si>
    <t>Dairy (lbs)</t>
  </si>
  <si>
    <t>Protein (lbs)</t>
  </si>
  <si>
    <t>Sweeteners (lbs)</t>
  </si>
  <si>
    <t>Category</t>
  </si>
  <si>
    <t>Description</t>
  </si>
  <si>
    <t>Packaged Date</t>
  </si>
  <si>
    <t>Expiration/Use By Date</t>
  </si>
  <si>
    <t>Yearly Requirement (calories)</t>
  </si>
  <si>
    <t>Oil (cups)</t>
  </si>
  <si>
    <t>Bought (lbs)</t>
  </si>
  <si>
    <t>Sugar (or alternate sweeteners) (lbs)</t>
  </si>
  <si>
    <t>Enter Number Of Each Family Member Here</t>
  </si>
  <si>
    <t>Calories Bought</t>
  </si>
  <si>
    <t>Calories per pound</t>
  </si>
  <si>
    <t>Need to purchase (lbs)</t>
  </si>
  <si>
    <t>Total grains/carbs bought (lbs)</t>
  </si>
  <si>
    <t>Total grains/carbs bought (calories)</t>
  </si>
  <si>
    <t>Total fruit/veg bought (lbs)</t>
  </si>
  <si>
    <t>Total fruit/veg bought (calories)</t>
  </si>
  <si>
    <t>Total dairy bought (calories)</t>
  </si>
  <si>
    <t>Total proteins bought (calories)</t>
  </si>
  <si>
    <t>Total dairy bought (lbs)</t>
  </si>
  <si>
    <t>Food Item</t>
  </si>
  <si>
    <t>Essentials (no calories)</t>
  </si>
  <si>
    <t>Fats\Oils (cups)</t>
  </si>
  <si>
    <t>Grains/Carbs (lbs)</t>
  </si>
  <si>
    <t>Fruits and veggies (lbs)</t>
  </si>
  <si>
    <t>Proteins (lbs)</t>
  </si>
  <si>
    <t>Sugar (lbs)</t>
  </si>
  <si>
    <t>Total fats\oils</t>
  </si>
  <si>
    <t>Total fats\oils bought (calories)</t>
  </si>
  <si>
    <t>Need to purchase (cups)</t>
  </si>
  <si>
    <t>Total sugar</t>
  </si>
  <si>
    <t>Total sugar bought (calories)</t>
  </si>
  <si>
    <t>Total proteins bought (lbs)</t>
  </si>
  <si>
    <t>item</t>
  </si>
  <si>
    <t>Purchased (lbs)</t>
  </si>
  <si>
    <t>Need To Purchase (lbs)</t>
  </si>
  <si>
    <t>Amount Stockpiled (calories)</t>
  </si>
  <si>
    <t>Amount to Buy (calories)</t>
  </si>
  <si>
    <t>Family Needs (lbs)</t>
  </si>
  <si>
    <t>Per 30 Days (lbs)</t>
  </si>
  <si>
    <t>Goal Amount (1 Year lbs)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</si>
</sst>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
  </numFmts>
  <fonts count="12" x14ac:knownFonts="1">
    <font>
      <sz val="11"/>
      <color theme="1"/>
      <name val="Calibri"/>
      <family val="2"/>
      <scheme val="minor"/>
    </font>
    <font>
      <b/>
      <sz val="11"/>
      <color theme="1"/>
      <name val="Calibri"/>
      <family val="2"/>
      <scheme val="minor"/>
    </font>
    <font>
      <sz val="11"/>
      <name val="Calibri"/>
      <family val="2"/>
      <scheme val="minor"/>
    </font>
    <font>
      <sz val="11"/>
      <color theme="0"/>
      <name val="Calibri"/>
      <family val="2"/>
      <scheme val="minor"/>
    </font>
    <font>
      <sz val="9"/>
      <color theme="1"/>
      <name val="Calibri"/>
      <family val="2"/>
      <scheme val="minor"/>
    </font>
    <font>
      <sz val="9"/>
      <color theme="0"/>
      <name val="Calibri"/>
      <family val="2"/>
      <scheme val="minor"/>
    </font>
    <font>
      <sz val="9"/>
      <name val="Calibri"/>
      <family val="2"/>
      <scheme val="minor"/>
    </font>
    <font>
      <sz val="9"/>
      <color rgb="FF212D44"/>
      <name val="Calibri"/>
      <family val="2"/>
      <scheme val="minor"/>
    </font>
    <font>
      <b/>
      <sz val="9"/>
      <color rgb="FF212D44"/>
      <name val="Calibri"/>
      <family val="2"/>
      <scheme val="minor"/>
    </font>
    <font>
      <b/>
      <sz val="9"/>
      <color theme="1"/>
      <name val="Calibri"/>
      <family val="2"/>
      <scheme val="minor"/>
    </font>
    <font>
      <b/>
      <i/>
      <sz val="9"/>
      <color theme="1"/>
      <name val="Calibri"/>
      <family val="2"/>
      <scheme val="minor"/>
    </font>
    <font>
      <i/>
      <sz val="9"/>
      <color theme="1"/>
      <name val="Calibri"/>
      <family val="2"/>
      <scheme val="minor"/>
    </font>
  </fonts>
  <fills count="5">
    <fill>
      <patternFill patternType="none"/>
    </fill>
    <fill>
      <patternFill patternType="gray125"/>
    </fill>
    <fill>
      <patternFill patternType="solid">
        <fgColor rgb="FFF7A706"/>
        <bgColor indexed="64"/>
      </patternFill>
    </fill>
    <fill>
      <patternFill patternType="solid">
        <fgColor rgb="FF212D44"/>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87">
    <xf numFmtId="0" fontId="0" fillId="0" borderId="0" xfId="0"/>
    <xf numFmtId="0" fontId="1" fillId="0" borderId="0" xfId="0" applyFont="1"/>
    <xf numFmtId="164" fontId="0" fillId="0" borderId="0" xfId="0" applyNumberFormat="1"/>
    <xf numFmtId="0" fontId="2" fillId="0" borderId="0" xfId="0" applyFont="1"/>
    <xf numFmtId="0" fontId="0" fillId="0" borderId="0" xfId="0" applyAlignment="1">
      <alignment horizontal="left"/>
    </xf>
    <xf numFmtId="0" fontId="4" fillId="0" borderId="0" xfId="0" applyFont="1" applyAlignment="1">
      <alignment horizontal="left"/>
    </xf>
    <xf numFmtId="0" fontId="4" fillId="4" borderId="1" xfId="0" applyFont="1" applyFill="1" applyBorder="1" applyAlignment="1">
      <alignment horizontal="left"/>
    </xf>
    <xf numFmtId="0" fontId="5" fillId="3" borderId="1" xfId="0" applyFont="1" applyFill="1" applyBorder="1" applyAlignment="1">
      <alignment horizontal="left"/>
    </xf>
    <xf numFmtId="0" fontId="2" fillId="0" borderId="0" xfId="0" applyFont="1" applyAlignment="1">
      <alignment horizontal="left"/>
    </xf>
    <xf numFmtId="3" fontId="4" fillId="4" borderId="1" xfId="0" applyNumberFormat="1" applyFont="1" applyFill="1" applyBorder="1" applyAlignment="1">
      <alignment horizontal="left"/>
    </xf>
    <xf numFmtId="0" fontId="4" fillId="0" borderId="1" xfId="0" applyFont="1" applyBorder="1" applyAlignment="1">
      <alignment horizontal="left"/>
    </xf>
    <xf numFmtId="164" fontId="4" fillId="0" borderId="1" xfId="0" applyNumberFormat="1" applyFont="1" applyBorder="1" applyAlignment="1">
      <alignment horizontal="left"/>
    </xf>
    <xf numFmtId="164" fontId="5" fillId="3" borderId="1" xfId="0" applyNumberFormat="1" applyFont="1" applyFill="1" applyBorder="1" applyAlignment="1">
      <alignment horizontal="left"/>
    </xf>
    <xf numFmtId="164" fontId="6" fillId="0" borderId="1" xfId="0" applyNumberFormat="1" applyFont="1" applyBorder="1" applyAlignment="1">
      <alignment horizontal="left"/>
    </xf>
    <xf numFmtId="0" fontId="4" fillId="0" borderId="0" xfId="0" applyFont="1" applyFill="1" applyAlignment="1" applyProtection="1">
      <alignment wrapText="1"/>
      <protection hidden="1"/>
    </xf>
    <xf numFmtId="0" fontId="4" fillId="0" borderId="0" xfId="0" applyFont="1" applyFill="1" applyAlignment="1">
      <alignment wrapText="1"/>
    </xf>
    <xf numFmtId="0" fontId="4" fillId="0" borderId="0" xfId="0" applyFont="1" applyAlignment="1">
      <alignment wrapText="1"/>
    </xf>
    <xf numFmtId="0" fontId="9" fillId="0" borderId="0" xfId="0" applyFont="1" applyFill="1" applyAlignment="1">
      <alignment horizontal="center" vertical="center" wrapText="1"/>
    </xf>
    <xf numFmtId="0" fontId="10" fillId="0" borderId="0" xfId="0" applyFont="1" applyFill="1" applyAlignment="1">
      <alignment wrapText="1"/>
    </xf>
    <xf numFmtId="0" fontId="9" fillId="0" borderId="0" xfId="0" applyFont="1" applyFill="1" applyAlignment="1">
      <alignment wrapText="1"/>
    </xf>
    <xf numFmtId="0" fontId="5" fillId="3" borderId="3" xfId="0" applyFont="1" applyFill="1" applyBorder="1" applyAlignment="1" applyProtection="1">
      <alignment horizontal="left"/>
      <protection hidden="1"/>
    </xf>
    <xf numFmtId="165" fontId="5" fillId="3" borderId="4" xfId="0" applyNumberFormat="1" applyFont="1" applyFill="1" applyBorder="1" applyAlignment="1" applyProtection="1">
      <alignment horizontal="left"/>
      <protection hidden="1"/>
    </xf>
    <xf numFmtId="165" fontId="5" fillId="3" borderId="0" xfId="0" applyNumberFormat="1" applyFont="1" applyFill="1" applyAlignment="1" applyProtection="1">
      <alignment horizontal="left" wrapText="1"/>
      <protection hidden="1"/>
    </xf>
    <xf numFmtId="165" fontId="4" fillId="0" borderId="2" xfId="0" applyNumberFormat="1" applyFont="1" applyFill="1" applyBorder="1" applyAlignment="1" applyProtection="1">
      <alignment horizontal="left"/>
      <protection hidden="1"/>
    </xf>
    <xf numFmtId="165" fontId="4" fillId="0" borderId="1" xfId="0" applyNumberFormat="1" applyFont="1" applyFill="1" applyBorder="1" applyAlignment="1" applyProtection="1">
      <alignment horizontal="left"/>
      <protection hidden="1"/>
    </xf>
    <xf numFmtId="165" fontId="4" fillId="0" borderId="1" xfId="0" applyNumberFormat="1" applyFont="1" applyFill="1" applyBorder="1" applyAlignment="1" applyProtection="1">
      <alignment horizontal="left" wrapText="1"/>
      <protection hidden="1"/>
    </xf>
    <xf numFmtId="0" fontId="4" fillId="0" borderId="1" xfId="0" applyFont="1" applyFill="1" applyBorder="1" applyAlignment="1" applyProtection="1">
      <alignment wrapText="1"/>
      <protection hidden="1"/>
    </xf>
    <xf numFmtId="165" fontId="4" fillId="0" borderId="5" xfId="0" applyNumberFormat="1" applyFont="1" applyFill="1" applyBorder="1" applyAlignment="1" applyProtection="1">
      <alignment horizontal="left"/>
      <protection hidden="1"/>
    </xf>
    <xf numFmtId="0" fontId="4" fillId="0" borderId="0" xfId="0" applyFont="1" applyFill="1" applyBorder="1" applyAlignment="1" applyProtection="1">
      <alignment wrapText="1"/>
      <protection hidden="1"/>
    </xf>
    <xf numFmtId="0" fontId="11" fillId="0" borderId="0" xfId="0" applyFont="1" applyFill="1" applyAlignment="1">
      <alignment horizontal="left" wrapText="1"/>
    </xf>
    <xf numFmtId="165" fontId="11" fillId="0" borderId="0" xfId="0" applyNumberFormat="1" applyFont="1" applyFill="1" applyAlignment="1">
      <alignment horizontal="left" wrapText="1"/>
    </xf>
    <xf numFmtId="165" fontId="4" fillId="0" borderId="0" xfId="0" applyNumberFormat="1" applyFont="1" applyFill="1" applyAlignment="1">
      <alignment horizontal="left" wrapText="1"/>
    </xf>
    <xf numFmtId="0" fontId="11" fillId="0" borderId="0" xfId="0" applyFont="1" applyAlignment="1">
      <alignment horizontal="left" wrapText="1"/>
    </xf>
    <xf numFmtId="165" fontId="11" fillId="0" borderId="0" xfId="0" applyNumberFormat="1" applyFont="1" applyAlignment="1">
      <alignment horizontal="left" wrapText="1"/>
    </xf>
    <xf numFmtId="165" fontId="4" fillId="0" borderId="0" xfId="0" applyNumberFormat="1" applyFont="1" applyAlignment="1">
      <alignment horizontal="left" wrapText="1"/>
    </xf>
    <xf numFmtId="0" fontId="11" fillId="0" borderId="1" xfId="0" applyFont="1" applyFill="1" applyBorder="1" applyAlignment="1">
      <alignment horizontal="left" wrapText="1"/>
    </xf>
    <xf numFmtId="165" fontId="11" fillId="0" borderId="1" xfId="0" applyNumberFormat="1" applyFont="1" applyFill="1" applyBorder="1" applyAlignment="1">
      <alignment horizontal="left" wrapText="1"/>
    </xf>
    <xf numFmtId="165" fontId="4" fillId="0" borderId="1" xfId="0" applyNumberFormat="1" applyFont="1" applyFill="1" applyBorder="1" applyAlignment="1">
      <alignment horizontal="left" wrapText="1"/>
    </xf>
    <xf numFmtId="0" fontId="10" fillId="0" borderId="1" xfId="0" applyFont="1" applyFill="1" applyBorder="1" applyAlignment="1">
      <alignment horizontal="left" wrapText="1"/>
    </xf>
    <xf numFmtId="165" fontId="9" fillId="0" borderId="1" xfId="0" applyNumberFormat="1" applyFont="1" applyFill="1" applyBorder="1" applyAlignment="1">
      <alignment horizontal="left" wrapText="1"/>
    </xf>
    <xf numFmtId="165" fontId="9" fillId="2" borderId="1" xfId="0" applyNumberFormat="1" applyFont="1" applyFill="1" applyBorder="1" applyAlignment="1">
      <alignment horizontal="left" vertical="center" wrapText="1"/>
    </xf>
    <xf numFmtId="0" fontId="7" fillId="2" borderId="1" xfId="0" applyFont="1" applyFill="1" applyBorder="1" applyAlignment="1" applyProtection="1">
      <alignment wrapText="1"/>
      <protection hidden="1"/>
    </xf>
    <xf numFmtId="0" fontId="10" fillId="0" borderId="6" xfId="0" applyFont="1" applyFill="1" applyBorder="1" applyAlignment="1">
      <alignment horizontal="left" wrapText="1"/>
    </xf>
    <xf numFmtId="165" fontId="9" fillId="2" borderId="6" xfId="0" applyNumberFormat="1" applyFont="1" applyFill="1" applyBorder="1" applyAlignment="1">
      <alignment horizontal="left" vertical="center" wrapText="1"/>
    </xf>
    <xf numFmtId="165" fontId="9" fillId="0" borderId="0" xfId="0" applyNumberFormat="1" applyFont="1" applyFill="1" applyBorder="1" applyAlignment="1">
      <alignment horizontal="left" vertical="center" wrapText="1"/>
    </xf>
    <xf numFmtId="165" fontId="4" fillId="0" borderId="6" xfId="0" applyNumberFormat="1" applyFont="1" applyFill="1" applyBorder="1" applyAlignment="1">
      <alignment horizontal="left" wrapText="1"/>
    </xf>
    <xf numFmtId="165" fontId="4" fillId="0" borderId="0" xfId="0" applyNumberFormat="1" applyFont="1" applyFill="1" applyBorder="1" applyAlignment="1">
      <alignment horizontal="left" wrapText="1"/>
    </xf>
    <xf numFmtId="165" fontId="9" fillId="0" borderId="0" xfId="0" applyNumberFormat="1" applyFont="1" applyFill="1" applyBorder="1" applyAlignment="1">
      <alignment horizontal="left" wrapText="1"/>
    </xf>
    <xf numFmtId="0" fontId="0" fillId="0" borderId="0" xfId="0" applyFont="1" applyFill="1" applyBorder="1" applyAlignment="1">
      <alignment wrapText="1"/>
    </xf>
    <xf numFmtId="0" fontId="0" fillId="0" borderId="0" xfId="0" applyBorder="1" applyAlignment="1">
      <alignment horizontal="left" wrapText="1"/>
    </xf>
    <xf numFmtId="165" fontId="10" fillId="0" borderId="0" xfId="0" applyNumberFormat="1" applyFont="1" applyFill="1" applyBorder="1" applyAlignment="1">
      <alignment horizontal="left" wrapText="1"/>
    </xf>
    <xf numFmtId="0" fontId="0" fillId="0" borderId="0" xfId="0" applyFill="1" applyBorder="1" applyAlignment="1">
      <alignment wrapText="1"/>
    </xf>
    <xf numFmtId="0" fontId="3" fillId="0" borderId="0" xfId="0" applyFont="1" applyFill="1" applyBorder="1" applyAlignment="1">
      <alignment horizontal="left" wrapText="1"/>
    </xf>
    <xf numFmtId="0" fontId="3" fillId="0" borderId="0" xfId="0" applyFont="1" applyBorder="1" applyAlignment="1">
      <alignment horizontal="left" wrapText="1"/>
    </xf>
    <xf numFmtId="0" fontId="10" fillId="0" borderId="7" xfId="0" applyFont="1" applyFill="1" applyBorder="1" applyAlignment="1">
      <alignment horizontal="left" wrapText="1"/>
    </xf>
    <xf numFmtId="165" fontId="9" fillId="4" borderId="0" xfId="0" applyNumberFormat="1" applyFont="1" applyFill="1" applyBorder="1" applyAlignment="1">
      <alignment horizontal="left" wrapText="1"/>
    </xf>
    <xf numFmtId="0" fontId="9" fillId="0" borderId="1" xfId="0" applyFont="1" applyFill="1" applyBorder="1" applyAlignment="1" applyProtection="1">
      <alignment horizontal="left"/>
      <protection hidden="1"/>
    </xf>
    <xf numFmtId="165" fontId="4" fillId="0" borderId="1" xfId="0" applyNumberFormat="1" applyFont="1" applyFill="1" applyBorder="1" applyAlignment="1" applyProtection="1">
      <alignment wrapText="1"/>
      <protection hidden="1"/>
    </xf>
    <xf numFmtId="0" fontId="9" fillId="2" borderId="1" xfId="0" applyFont="1" applyFill="1" applyBorder="1" applyAlignment="1">
      <alignment horizontal="left" vertical="center" wrapText="1"/>
    </xf>
    <xf numFmtId="165" fontId="11" fillId="0" borderId="7" xfId="0" applyNumberFormat="1" applyFont="1" applyFill="1" applyBorder="1" applyAlignment="1">
      <alignment horizontal="left" wrapText="1"/>
    </xf>
    <xf numFmtId="165" fontId="11" fillId="0" borderId="6" xfId="0" applyNumberFormat="1" applyFont="1" applyFill="1" applyBorder="1" applyAlignment="1">
      <alignment horizontal="left" wrapText="1"/>
    </xf>
    <xf numFmtId="165" fontId="4" fillId="4" borderId="0" xfId="0" applyNumberFormat="1" applyFont="1" applyFill="1" applyBorder="1" applyAlignment="1">
      <alignment horizontal="left" wrapText="1"/>
    </xf>
    <xf numFmtId="0" fontId="10" fillId="4" borderId="0" xfId="0" applyFont="1" applyFill="1" applyBorder="1" applyAlignment="1">
      <alignment horizontal="left" wrapText="1"/>
    </xf>
    <xf numFmtId="165" fontId="11" fillId="4" borderId="0" xfId="0" applyNumberFormat="1" applyFont="1" applyFill="1" applyBorder="1" applyAlignment="1">
      <alignment horizontal="left" wrapText="1"/>
    </xf>
    <xf numFmtId="0" fontId="9" fillId="0" borderId="0" xfId="0" applyFont="1" applyFill="1" applyBorder="1" applyAlignment="1" applyProtection="1">
      <alignment horizontal="left"/>
      <protection hidden="1"/>
    </xf>
    <xf numFmtId="165" fontId="4" fillId="0" borderId="0" xfId="0" applyNumberFormat="1" applyFont="1" applyFill="1" applyBorder="1" applyAlignment="1" applyProtection="1">
      <alignment horizontal="left"/>
      <protection hidden="1"/>
    </xf>
    <xf numFmtId="165" fontId="4" fillId="0" borderId="0" xfId="0" applyNumberFormat="1" applyFont="1" applyFill="1" applyBorder="1" applyAlignment="1" applyProtection="1">
      <alignment horizontal="left" wrapText="1"/>
      <protection hidden="1"/>
    </xf>
    <xf numFmtId="0" fontId="4" fillId="0" borderId="1" xfId="0" applyFont="1" applyBorder="1"/>
    <xf numFmtId="164" fontId="4" fillId="0" borderId="1" xfId="0" applyNumberFormat="1" applyFont="1" applyBorder="1"/>
    <xf numFmtId="0" fontId="0" fillId="0" borderId="1" xfId="0" applyBorder="1"/>
    <xf numFmtId="164" fontId="0" fillId="0" borderId="1" xfId="0" applyNumberFormat="1" applyBorder="1"/>
    <xf numFmtId="0" fontId="9" fillId="0" borderId="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8" fillId="2" borderId="6" xfId="0" applyFont="1" applyFill="1" applyBorder="1" applyAlignment="1">
      <alignment horizontal="center"/>
    </xf>
    <xf numFmtId="0" fontId="0" fillId="2" borderId="7" xfId="0" applyFill="1" applyBorder="1" applyAlignment="1">
      <alignment horizontal="center"/>
    </xf>
    <xf numFmtId="0" fontId="0" fillId="2" borderId="2" xfId="0" applyFill="1" applyBorder="1" applyAlignment="1">
      <alignment horizontal="center"/>
    </xf>
    <xf numFmtId="0" fontId="5" fillId="3" borderId="6" xfId="0" applyFont="1" applyFill="1" applyBorder="1" applyAlignment="1">
      <alignment wrapText="1"/>
    </xf>
    <xf numFmtId="0" fontId="5" fillId="3" borderId="7" xfId="0" applyFont="1" applyFill="1" applyBorder="1" applyAlignment="1">
      <alignment wrapText="1"/>
    </xf>
    <xf numFmtId="0" fontId="5" fillId="3" borderId="6" xfId="0" applyFont="1" applyFill="1" applyBorder="1" applyAlignment="1">
      <alignment horizontal="left" wrapText="1"/>
    </xf>
    <xf numFmtId="0" fontId="5" fillId="3" borderId="7" xfId="0" applyFont="1" applyFill="1" applyBorder="1" applyAlignment="1">
      <alignment horizontal="left" wrapText="1"/>
    </xf>
    <xf numFmtId="0" fontId="5" fillId="3" borderId="6" xfId="0" applyFont="1" applyFill="1" applyBorder="1" applyAlignment="1"/>
    <xf numFmtId="0" fontId="5" fillId="3" borderId="7" xfId="0" applyFont="1" applyFill="1" applyBorder="1" applyAlignment="1"/>
    <xf numFmtId="0" fontId="11" fillId="0" borderId="7" xfId="0" applyFont="1" applyFill="1"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0" xfId="0" applyBorder="1" applyAlignment="1">
      <alignment horizontal="left" wrapText="1"/>
    </xf>
    <xf numFmtId="0" fontId="5" fillId="3" borderId="2" xfId="0" applyFont="1" applyFill="1" applyBorder="1" applyAlignment="1">
      <alignment horizontal="left" wrapText="1"/>
    </xf>
  </cellXfs>
  <cellStyles count="1">
    <cellStyle name="Normal" xfId="0" builtinId="0"/>
  </cellStyles>
  <dxfs count="1">
    <dxf>
      <font>
        <b/>
        <i val="0"/>
        <color rgb="FFFF0000"/>
      </font>
    </dxf>
  </dxfs>
  <tableStyles count="0" defaultTableStyle="TableStyleMedium2" defaultPivotStyle="PivotStyleLight16"/>
  <colors>
    <mruColors>
      <color rgb="FF212D44"/>
      <color rgb="FFF7A7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GB" sz="1600" b="1" baseline="0"/>
              <a:t>Grains\Carbs (lbs)</a:t>
            </a:r>
          </a:p>
        </c:rich>
      </c:tx>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0D2-44D6-8717-BCD6D027538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E07D-432F-B34F-02F19D98EA16}"/>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'Yearly Supply'!$I$8:$J$8</c:f>
              <c:strCache>
                <c:ptCount val="2"/>
                <c:pt idx="0">
                  <c:v>Purchased (lbs)</c:v>
                </c:pt>
                <c:pt idx="1">
                  <c:v>Need To Purchase (lbs)</c:v>
                </c:pt>
              </c:strCache>
            </c:strRef>
          </c:cat>
          <c:val>
            <c:numRef>
              <c:f>'Yearly Supply'!$I$9:$J$9</c:f>
              <c:numCache>
                <c:formatCode>0.0</c:formatCode>
                <c:ptCount val="2"/>
                <c:pt idx="0">
                  <c:v>0</c:v>
                </c:pt>
                <c:pt idx="1">
                  <c:v>0</c:v>
                </c:pt>
              </c:numCache>
            </c:numRef>
          </c:val>
          <c:extLst>
            <c:ext xmlns:c16="http://schemas.microsoft.com/office/drawing/2014/chart" uri="{C3380CC4-5D6E-409C-BE32-E72D297353CC}">
              <c16:uniqueId val="{00000000-E07D-432F-B34F-02F19D98EA16}"/>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Fruit\Veg (lbs)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1"/>
          <c:order val="1"/>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646D-4EA7-9F43-F8C385F05F66}"/>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646D-4EA7-9F43-F8C385F05F6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8-646D-4EA7-9F43-F8C385F05F6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9-646D-4EA7-9F43-F8C385F05F6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'Yearly Supply'!$I$8:$J$8</c:f>
              <c:strCache>
                <c:ptCount val="2"/>
                <c:pt idx="0">
                  <c:v>Purchased (lbs)</c:v>
                </c:pt>
                <c:pt idx="1">
                  <c:v>Need To Purchase (lbs)</c:v>
                </c:pt>
              </c:strCache>
            </c:strRef>
          </c:cat>
          <c:val>
            <c:numRef>
              <c:f>'Yearly Supply'!$I$10:$J$10</c:f>
              <c:numCache>
                <c:formatCode>0.0</c:formatCode>
                <c:ptCount val="2"/>
                <c:pt idx="0">
                  <c:v>0</c:v>
                </c:pt>
                <c:pt idx="1">
                  <c:v>0</c:v>
                </c:pt>
              </c:numCache>
            </c:numRef>
          </c:val>
          <c:extLst>
            <c:ext xmlns:c16="http://schemas.microsoft.com/office/drawing/2014/chart" uri="{C3380CC4-5D6E-409C-BE32-E72D297353CC}">
              <c16:uniqueId val="{00000006-646D-4EA7-9F43-F8C385F05F66}"/>
            </c:ext>
          </c:extLst>
        </c:ser>
        <c:dLbls>
          <c:dLblPos val="outEnd"/>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646D-4EA7-9F43-F8C385F05F66}"/>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646D-4EA7-9F43-F8C385F05F66}"/>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1-646D-4EA7-9F43-F8C385F05F66}"/>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3-646D-4EA7-9F43-F8C385F05F66}"/>
                      </c:ext>
                    </c:extLst>
                  </c:dLbl>
                  <c:numFmt formatCode="#,##0" sourceLinked="0"/>
                  <c:spPr>
                    <a:noFill/>
                    <a:ln>
                      <a:noFill/>
                    </a:ln>
                    <a:effectLst/>
                  </c:spPr>
                  <c:dLblPos val="outEnd"/>
                  <c:showLegendKey val="1"/>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'Yearly Supply'!$I$8:$J$8</c15:sqref>
                        </c15:formulaRef>
                      </c:ext>
                    </c:extLst>
                    <c:strCache>
                      <c:ptCount val="2"/>
                      <c:pt idx="0">
                        <c:v>Purchased (lbs)</c:v>
                      </c:pt>
                      <c:pt idx="1">
                        <c:v>Need To Purchase (lbs)</c:v>
                      </c:pt>
                    </c:strCache>
                  </c:strRef>
                </c:cat>
                <c:val>
                  <c:numRef>
                    <c:extLst>
                      <c:ext uri="{02D57815-91ED-43cb-92C2-25804820EDAC}">
                        <c15:formulaRef>
                          <c15:sqref>'Yearly Supply'!$I$9:$J$9</c15:sqref>
                        </c15:formulaRef>
                      </c:ext>
                    </c:extLst>
                    <c:numCache>
                      <c:formatCode>0.0</c:formatCode>
                      <c:ptCount val="2"/>
                      <c:pt idx="0">
                        <c:v>0</c:v>
                      </c:pt>
                      <c:pt idx="1">
                        <c:v>0</c:v>
                      </c:pt>
                    </c:numCache>
                  </c:numRef>
                </c:val>
                <c:extLst>
                  <c:ext xmlns:c16="http://schemas.microsoft.com/office/drawing/2014/chart" uri="{C3380CC4-5D6E-409C-BE32-E72D297353CC}">
                    <c16:uniqueId val="{00000004-646D-4EA7-9F43-F8C385F05F66}"/>
                  </c:ext>
                </c:extLst>
              </c15:ser>
            </c15:filteredPieSeries>
            <c15:filteredPieSeries>
              <c15:ser>
                <c:idx val="2"/>
                <c:order val="2"/>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A-646D-4EA7-9F43-F8C385F05F66}"/>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B-646D-4EA7-9F43-F8C385F05F6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A-646D-4EA7-9F43-F8C385F05F6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B-646D-4EA7-9F43-F8C385F05F66}"/>
                      </c:ext>
                    </c:extLst>
                  </c:dLbl>
                  <c:spPr>
                    <a:noFill/>
                    <a:ln>
                      <a:noFill/>
                    </a:ln>
                    <a:effectLst/>
                  </c:sp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Supply'!$I$11:$J$11</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7-646D-4EA7-9F43-F8C385F05F66}"/>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Dairy (lbs)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2"/>
          <c:order val="2"/>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83A7-4580-BDB7-9A34A04323FE}"/>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83A7-4580-BDB7-9A34A04323FE}"/>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B-83A7-4580-BDB7-9A34A04323FE}"/>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D-83A7-4580-BDB7-9A34A04323FE}"/>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f>'Yearly Supply'!$I$8:$J$8</c:f>
              <c:strCache>
                <c:ptCount val="2"/>
                <c:pt idx="0">
                  <c:v>Purchased (lbs)</c:v>
                </c:pt>
                <c:pt idx="1">
                  <c:v>Need To Purchase (lbs)</c:v>
                </c:pt>
              </c:strCache>
              <c:extLst xmlns:c15="http://schemas.microsoft.com/office/drawing/2012/chart"/>
            </c:strRef>
          </c:cat>
          <c:val>
            <c:numRef>
              <c:f>'Yearly Supply'!$I$11:$J$11</c:f>
              <c:numCache>
                <c:formatCode>0.0</c:formatCode>
                <c:ptCount val="2"/>
                <c:pt idx="0">
                  <c:v>0</c:v>
                </c:pt>
                <c:pt idx="1">
                  <c:v>0</c:v>
                </c:pt>
              </c:numCache>
              <c:extLst xmlns:c15="http://schemas.microsoft.com/office/drawing/2012/chart"/>
            </c:numRef>
          </c:val>
          <c:extLst>
            <c:ext xmlns:c16="http://schemas.microsoft.com/office/drawing/2014/chart" uri="{C3380CC4-5D6E-409C-BE32-E72D297353CC}">
              <c16:uniqueId val="{0000000E-83A7-4580-BDB7-9A34A04323FE}"/>
            </c:ext>
          </c:extLst>
        </c:ser>
        <c:dLbls>
          <c:dLblPos val="outEnd"/>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83A7-4580-BDB7-9A34A04323FE}"/>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83A7-4580-BDB7-9A34A04323FE}"/>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6-83A7-4580-BDB7-9A34A04323FE}"/>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8-83A7-4580-BDB7-9A34A04323FE}"/>
                      </c:ext>
                    </c:extLst>
                  </c:dLbl>
                  <c:numFmt formatCode="#,##0" sourceLinked="0"/>
                  <c:spPr>
                    <a:noFill/>
                    <a:ln>
                      <a:noFill/>
                    </a:ln>
                    <a:effectLst/>
                  </c:spPr>
                  <c:dLblPos val="outEnd"/>
                  <c:showLegendKey val="1"/>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'Yearly Supply'!$I$8:$J$8</c15:sqref>
                        </c15:formulaRef>
                      </c:ext>
                    </c:extLst>
                    <c:strCache>
                      <c:ptCount val="2"/>
                      <c:pt idx="0">
                        <c:v>Purchased (lbs)</c:v>
                      </c:pt>
                      <c:pt idx="1">
                        <c:v>Need To Purchase (lbs)</c:v>
                      </c:pt>
                    </c:strCache>
                  </c:strRef>
                </c:cat>
                <c:val>
                  <c:numRef>
                    <c:extLst>
                      <c:ext uri="{02D57815-91ED-43cb-92C2-25804820EDAC}">
                        <c15:formulaRef>
                          <c15:sqref>'Yearly Supply'!$I$9:$J$9</c15:sqref>
                        </c15:formulaRef>
                      </c:ext>
                    </c:extLst>
                    <c:numCache>
                      <c:formatCode>0.0</c:formatCode>
                      <c:ptCount val="2"/>
                      <c:pt idx="0">
                        <c:v>0</c:v>
                      </c:pt>
                      <c:pt idx="1">
                        <c:v>0</c:v>
                      </c:pt>
                    </c:numCache>
                  </c:numRef>
                </c:val>
                <c:extLst>
                  <c:ext xmlns:c16="http://schemas.microsoft.com/office/drawing/2014/chart" uri="{C3380CC4-5D6E-409C-BE32-E72D297353CC}">
                    <c16:uniqueId val="{00000009-83A7-4580-BDB7-9A34A04323FE}"/>
                  </c:ext>
                </c:extLst>
              </c15:ser>
            </c15:filteredPieSeries>
            <c15:filteredPieSeries>
              <c15:ser>
                <c:idx val="1"/>
                <c:order val="1"/>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1-83A7-4580-BDB7-9A34A04323FE}"/>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3-83A7-4580-BDB7-9A34A04323FE}"/>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1-83A7-4580-BDB7-9A34A04323FE}"/>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3-83A7-4580-BDB7-9A34A04323FE}"/>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Supply'!$I$10:$J$10</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4-83A7-4580-BDB7-9A34A04323FE}"/>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Protein (lbs)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3"/>
          <c:order val="3"/>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1-BA72-4D65-9A24-AD6D79E0BCB6}"/>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2-BA72-4D65-9A24-AD6D79E0BCB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1-BA72-4D65-9A24-AD6D79E0BCB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2-BA72-4D65-9A24-AD6D79E0BCB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'Yearly Supply'!$I$8:$J$8</c:f>
              <c:strCache>
                <c:ptCount val="2"/>
                <c:pt idx="0">
                  <c:v>Purchased (lbs)</c:v>
                </c:pt>
                <c:pt idx="1">
                  <c:v>Need To Purchase (lbs)</c:v>
                </c:pt>
              </c:strCache>
            </c:strRef>
          </c:cat>
          <c:val>
            <c:numRef>
              <c:f>'Yearly Supply'!$I$12:$J$12</c:f>
              <c:numCache>
                <c:formatCode>0.0</c:formatCode>
                <c:ptCount val="2"/>
                <c:pt idx="0">
                  <c:v>0</c:v>
                </c:pt>
                <c:pt idx="1">
                  <c:v>0</c:v>
                </c:pt>
              </c:numCache>
            </c:numRef>
          </c:val>
          <c:extLst>
            <c:ext xmlns:c16="http://schemas.microsoft.com/office/drawing/2014/chart" uri="{C3380CC4-5D6E-409C-BE32-E72D297353CC}">
              <c16:uniqueId val="{00000010-BA72-4D65-9A24-AD6D79E0BCB6}"/>
            </c:ext>
          </c:extLst>
        </c:ser>
        <c:dLbls>
          <c:dLblPos val="outEnd"/>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BA72-4D65-9A24-AD6D79E0BCB6}"/>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BA72-4D65-9A24-AD6D79E0BCB6}"/>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6-BA72-4D65-9A24-AD6D79E0BCB6}"/>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8-BA72-4D65-9A24-AD6D79E0BCB6}"/>
                      </c:ext>
                    </c:extLst>
                  </c:dLbl>
                  <c:numFmt formatCode="#,##0" sourceLinked="0"/>
                  <c:spPr>
                    <a:noFill/>
                    <a:ln>
                      <a:noFill/>
                    </a:ln>
                    <a:effectLst/>
                  </c:spPr>
                  <c:dLblPos val="outEnd"/>
                  <c:showLegendKey val="1"/>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'Yearly Supply'!$I$8:$J$8</c15:sqref>
                        </c15:formulaRef>
                      </c:ext>
                    </c:extLst>
                    <c:strCache>
                      <c:ptCount val="2"/>
                      <c:pt idx="0">
                        <c:v>Purchased (lbs)</c:v>
                      </c:pt>
                      <c:pt idx="1">
                        <c:v>Need To Purchase (lbs)</c:v>
                      </c:pt>
                    </c:strCache>
                  </c:strRef>
                </c:cat>
                <c:val>
                  <c:numRef>
                    <c:extLst>
                      <c:ext uri="{02D57815-91ED-43cb-92C2-25804820EDAC}">
                        <c15:formulaRef>
                          <c15:sqref>'Yearly Supply'!$I$9:$J$9</c15:sqref>
                        </c15:formulaRef>
                      </c:ext>
                    </c:extLst>
                    <c:numCache>
                      <c:formatCode>0.0</c:formatCode>
                      <c:ptCount val="2"/>
                      <c:pt idx="0">
                        <c:v>0</c:v>
                      </c:pt>
                      <c:pt idx="1">
                        <c:v>0</c:v>
                      </c:pt>
                    </c:numCache>
                  </c:numRef>
                </c:val>
                <c:extLst>
                  <c:ext xmlns:c16="http://schemas.microsoft.com/office/drawing/2014/chart" uri="{C3380CC4-5D6E-409C-BE32-E72D297353CC}">
                    <c16:uniqueId val="{00000009-BA72-4D65-9A24-AD6D79E0BCB6}"/>
                  </c:ext>
                </c:extLst>
              </c15:ser>
            </c15:filteredPieSeries>
            <c15:filteredPieSeries>
              <c15:ser>
                <c:idx val="1"/>
                <c:order val="1"/>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B-BA72-4D65-9A24-AD6D79E0BCB6}"/>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D-BA72-4D65-9A24-AD6D79E0BCB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B-BA72-4D65-9A24-AD6D79E0BCB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D-BA72-4D65-9A24-AD6D79E0BCB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Supply'!$I$10:$J$10</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E-BA72-4D65-9A24-AD6D79E0BCB6}"/>
                  </c:ext>
                </c:extLst>
              </c15:ser>
            </c15:filteredPieSeries>
            <c15:filteredPieSeries>
              <c15:ser>
                <c:idx val="2"/>
                <c:order val="2"/>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1-BA72-4D65-9A24-AD6D79E0BCB6}"/>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3-BA72-4D65-9A24-AD6D79E0BCB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1-BA72-4D65-9A24-AD6D79E0BCB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3-BA72-4D65-9A24-AD6D79E0BCB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Supply'!$I$11:$J$11</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4-BA72-4D65-9A24-AD6D79E0BCB6}"/>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Fats\Oils (cups)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4"/>
          <c:order val="4"/>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6-A108-4E17-96A7-8315A77DE220}"/>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7-A108-4E17-96A7-8315A77DE22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6-A108-4E17-96A7-8315A77DE220}"/>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7-A108-4E17-96A7-8315A77DE22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'Yearly Supply'!$I$8:$J$8</c:f>
              <c:strCache>
                <c:ptCount val="2"/>
                <c:pt idx="0">
                  <c:v>Purchased (lbs)</c:v>
                </c:pt>
                <c:pt idx="1">
                  <c:v>Need To Purchase (lbs)</c:v>
                </c:pt>
              </c:strCache>
            </c:strRef>
          </c:cat>
          <c:val>
            <c:numRef>
              <c:f>'Yearly Supply'!$I$13:$J$13</c:f>
              <c:numCache>
                <c:formatCode>0.0</c:formatCode>
                <c:ptCount val="2"/>
                <c:pt idx="0">
                  <c:v>0</c:v>
                </c:pt>
                <c:pt idx="1">
                  <c:v>0</c:v>
                </c:pt>
              </c:numCache>
            </c:numRef>
          </c:val>
          <c:extLst>
            <c:ext xmlns:c16="http://schemas.microsoft.com/office/drawing/2014/chart" uri="{C3380CC4-5D6E-409C-BE32-E72D297353CC}">
              <c16:uniqueId val="{00000015-A108-4E17-96A7-8315A77DE220}"/>
            </c:ext>
          </c:extLst>
        </c:ser>
        <c:dLbls>
          <c:dLblPos val="outEnd"/>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A108-4E17-96A7-8315A77DE220}"/>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A108-4E17-96A7-8315A77DE220}"/>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6-A108-4E17-96A7-8315A77DE220}"/>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8-A108-4E17-96A7-8315A77DE220}"/>
                      </c:ext>
                    </c:extLst>
                  </c:dLbl>
                  <c:numFmt formatCode="#,##0" sourceLinked="0"/>
                  <c:spPr>
                    <a:noFill/>
                    <a:ln>
                      <a:noFill/>
                    </a:ln>
                    <a:effectLst/>
                  </c:spPr>
                  <c:dLblPos val="outEnd"/>
                  <c:showLegendKey val="1"/>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'Yearly Supply'!$I$8:$J$8</c15:sqref>
                        </c15:formulaRef>
                      </c:ext>
                    </c:extLst>
                    <c:strCache>
                      <c:ptCount val="2"/>
                      <c:pt idx="0">
                        <c:v>Purchased (lbs)</c:v>
                      </c:pt>
                      <c:pt idx="1">
                        <c:v>Need To Purchase (lbs)</c:v>
                      </c:pt>
                    </c:strCache>
                  </c:strRef>
                </c:cat>
                <c:val>
                  <c:numRef>
                    <c:extLst>
                      <c:ext uri="{02D57815-91ED-43cb-92C2-25804820EDAC}">
                        <c15:formulaRef>
                          <c15:sqref>'Yearly Supply'!$I$9:$J$9</c15:sqref>
                        </c15:formulaRef>
                      </c:ext>
                    </c:extLst>
                    <c:numCache>
                      <c:formatCode>0.0</c:formatCode>
                      <c:ptCount val="2"/>
                      <c:pt idx="0">
                        <c:v>0</c:v>
                      </c:pt>
                      <c:pt idx="1">
                        <c:v>0</c:v>
                      </c:pt>
                    </c:numCache>
                  </c:numRef>
                </c:val>
                <c:extLst>
                  <c:ext xmlns:c16="http://schemas.microsoft.com/office/drawing/2014/chart" uri="{C3380CC4-5D6E-409C-BE32-E72D297353CC}">
                    <c16:uniqueId val="{00000009-A108-4E17-96A7-8315A77DE220}"/>
                  </c:ext>
                </c:extLst>
              </c15:ser>
            </c15:filteredPieSeries>
            <c15:filteredPieSeries>
              <c15:ser>
                <c:idx val="1"/>
                <c:order val="1"/>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B-A108-4E17-96A7-8315A77DE220}"/>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D-A108-4E17-96A7-8315A77DE22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B-A108-4E17-96A7-8315A77DE220}"/>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D-A108-4E17-96A7-8315A77DE22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Supply'!$I$10:$J$10</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E-A108-4E17-96A7-8315A77DE220}"/>
                  </c:ext>
                </c:extLst>
              </c15:ser>
            </c15:filteredPieSeries>
            <c15:filteredPieSeries>
              <c15:ser>
                <c:idx val="2"/>
                <c:order val="2"/>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0-A108-4E17-96A7-8315A77DE220}"/>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2-A108-4E17-96A7-8315A77DE22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0-A108-4E17-96A7-8315A77DE220}"/>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2-A108-4E17-96A7-8315A77DE22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Supply'!$I$11:$J$11</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13-A108-4E17-96A7-8315A77DE220}"/>
                  </c:ext>
                </c:extLst>
              </c15:ser>
            </c15:filteredPieSeries>
            <c15:filteredPieSeries>
              <c15:ser>
                <c:idx val="3"/>
                <c:order val="3"/>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1-A108-4E17-96A7-8315A77DE220}"/>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3-A108-4E17-96A7-8315A77DE22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1-A108-4E17-96A7-8315A77DE220}"/>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3-A108-4E17-96A7-8315A77DE220}"/>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Supply'!$I$12:$J$12</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4-A108-4E17-96A7-8315A77DE220}"/>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Sweeteners (lbs)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5"/>
          <c:order val="5"/>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7-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18-FBB2-4240-89EA-1BCDA6270EB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7-FBB2-4240-89EA-1BCDA6270EB1}"/>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18-FBB2-4240-89EA-1BCDA6270EB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'Yearly Supply'!$I$8:$J$8</c:f>
              <c:strCache>
                <c:ptCount val="2"/>
                <c:pt idx="0">
                  <c:v>Purchased (lbs)</c:v>
                </c:pt>
                <c:pt idx="1">
                  <c:v>Need To Purchase (lbs)</c:v>
                </c:pt>
              </c:strCache>
            </c:strRef>
          </c:cat>
          <c:val>
            <c:numRef>
              <c:f>'Yearly Supply'!$I$14:$J$14</c:f>
              <c:numCache>
                <c:formatCode>0.0</c:formatCode>
                <c:ptCount val="2"/>
                <c:pt idx="0">
                  <c:v>0</c:v>
                </c:pt>
                <c:pt idx="1">
                  <c:v>0</c:v>
                </c:pt>
              </c:numCache>
            </c:numRef>
          </c:val>
          <c:extLst>
            <c:ext xmlns:c16="http://schemas.microsoft.com/office/drawing/2014/chart" uri="{C3380CC4-5D6E-409C-BE32-E72D297353CC}">
              <c16:uniqueId val="{00000016-FBB2-4240-89EA-1BCDA6270EB1}"/>
            </c:ext>
          </c:extLst>
        </c:ser>
        <c:dLbls>
          <c:dLblPos val="outEnd"/>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FBB2-4240-89EA-1BCDA6270EB1}"/>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6-FBB2-4240-89EA-1BCDA6270EB1}"/>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1"/>
                    <c:showVal val="1"/>
                    <c:showCatName val="0"/>
                    <c:showSerName val="0"/>
                    <c:showPercent val="0"/>
                    <c:showBubbleSize val="0"/>
                    <c:extLst>
                      <c:ext xmlns:c16="http://schemas.microsoft.com/office/drawing/2014/chart" uri="{C3380CC4-5D6E-409C-BE32-E72D297353CC}">
                        <c16:uniqueId val="{00000008-FBB2-4240-89EA-1BCDA6270EB1}"/>
                      </c:ext>
                    </c:extLst>
                  </c:dLbl>
                  <c:numFmt formatCode="#,##0" sourceLinked="0"/>
                  <c:spPr>
                    <a:noFill/>
                    <a:ln>
                      <a:noFill/>
                    </a:ln>
                    <a:effectLst/>
                  </c:spPr>
                  <c:dLblPos val="outEnd"/>
                  <c:showLegendKey val="1"/>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'Yearly Supply'!$I$8:$J$8</c15:sqref>
                        </c15:formulaRef>
                      </c:ext>
                    </c:extLst>
                    <c:strCache>
                      <c:ptCount val="2"/>
                      <c:pt idx="0">
                        <c:v>Purchased (lbs)</c:v>
                      </c:pt>
                      <c:pt idx="1">
                        <c:v>Need To Purchase (lbs)</c:v>
                      </c:pt>
                    </c:strCache>
                  </c:strRef>
                </c:cat>
                <c:val>
                  <c:numRef>
                    <c:extLst>
                      <c:ext uri="{02D57815-91ED-43cb-92C2-25804820EDAC}">
                        <c15:formulaRef>
                          <c15:sqref>'Yearly Supply'!$I$9:$J$9</c15:sqref>
                        </c15:formulaRef>
                      </c:ext>
                    </c:extLst>
                    <c:numCache>
                      <c:formatCode>0.0</c:formatCode>
                      <c:ptCount val="2"/>
                      <c:pt idx="0">
                        <c:v>0</c:v>
                      </c:pt>
                      <c:pt idx="1">
                        <c:v>0</c:v>
                      </c:pt>
                    </c:numCache>
                  </c:numRef>
                </c:val>
                <c:extLst>
                  <c:ext xmlns:c16="http://schemas.microsoft.com/office/drawing/2014/chart" uri="{C3380CC4-5D6E-409C-BE32-E72D297353CC}">
                    <c16:uniqueId val="{00000009-FBB2-4240-89EA-1BCDA6270EB1}"/>
                  </c:ext>
                </c:extLst>
              </c15:ser>
            </c15:filteredPieSeries>
            <c15:filteredPieSeries>
              <c15:ser>
                <c:idx val="1"/>
                <c:order val="1"/>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B-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D-FBB2-4240-89EA-1BCDA6270EB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B-FBB2-4240-89EA-1BCDA6270EB1}"/>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D-FBB2-4240-89EA-1BCDA6270EB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Supply'!$I$10:$J$10</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E-FBB2-4240-89EA-1BCDA6270EB1}"/>
                  </c:ext>
                </c:extLst>
              </c15:ser>
            </c15:filteredPieSeries>
            <c15:filteredPieSeries>
              <c15:ser>
                <c:idx val="2"/>
                <c:order val="2"/>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0-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2-FBB2-4240-89EA-1BCDA6270EB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0-FBB2-4240-89EA-1BCDA6270EB1}"/>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2-FBB2-4240-89EA-1BCDA6270EB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Supply'!$I$11:$J$11</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13-FBB2-4240-89EA-1BCDA6270EB1}"/>
                  </c:ext>
                </c:extLst>
              </c15:ser>
            </c15:filteredPieSeries>
            <c15:filteredPieSeries>
              <c15:ser>
                <c:idx val="3"/>
                <c:order val="3"/>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1-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03-FBB2-4240-89EA-1BCDA6270EB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1-FBB2-4240-89EA-1BCDA6270EB1}"/>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03-FBB2-4240-89EA-1BCDA6270EB1}"/>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Supply'!$I$12:$J$12</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04-FBB2-4240-89EA-1BCDA6270EB1}"/>
                  </c:ext>
                </c:extLst>
              </c15:ser>
            </c15:filteredPieSeries>
            <c15:filteredPieSeries>
              <c15:ser>
                <c:idx val="4"/>
                <c:order val="4"/>
                <c:dPt>
                  <c:idx val="0"/>
                  <c:bubble3D val="0"/>
                  <c:spPr>
                    <a:solidFill>
                      <a:schemeClr val="accent1"/>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9-FBB2-4240-89EA-1BCDA6270EB1}"/>
                    </c:ext>
                  </c:extLst>
                </c:dPt>
                <c:dPt>
                  <c:idx val="1"/>
                  <c:bubble3D val="0"/>
                  <c:spPr>
                    <a:solidFill>
                      <a:schemeClr val="accent2"/>
                    </a:solidFill>
                    <a:ln>
                      <a:noFill/>
                    </a:ln>
                    <a:effectLst>
                      <a:outerShdw blurRad="63500" sx="102000" sy="102000" algn="ctr" rotWithShape="0">
                        <a:prstClr val="black">
                          <a:alpha val="20000"/>
                        </a:prstClr>
                      </a:outerShdw>
                    </a:effectLst>
                  </c:spPr>
                  <c:extLst xmlns:c15="http://schemas.microsoft.com/office/drawing/2012/chart">
                    <c:ext xmlns:c16="http://schemas.microsoft.com/office/drawing/2014/chart" uri="{C3380CC4-5D6E-409C-BE32-E72D297353CC}">
                      <c16:uniqueId val="{0000001A-FBB2-4240-89EA-1BCDA6270EB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9-FBB2-4240-89EA-1BCDA6270EB1}"/>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1"/>
                    <c:showCatName val="0"/>
                    <c:showSerName val="0"/>
                    <c:showPercent val="0"/>
                    <c:showBubbleSize val="0"/>
                    <c:extLst xmlns:c15="http://schemas.microsoft.com/office/drawing/2012/chart">
                      <c:ext xmlns:c16="http://schemas.microsoft.com/office/drawing/2014/chart" uri="{C3380CC4-5D6E-409C-BE32-E72D297353CC}">
                        <c16:uniqueId val="{0000001A-FBB2-4240-89EA-1BCDA6270EB1}"/>
                      </c:ext>
                    </c:extLst>
                  </c:dLbl>
                  <c:spPr>
                    <a:noFill/>
                    <a:ln>
                      <a:noFill/>
                    </a:ln>
                    <a:effectLst/>
                  </c:sp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'Yearly Supply'!$I$8:$J$8</c15:sqref>
                        </c15:formulaRef>
                      </c:ext>
                    </c:extLst>
                    <c:strCache>
                      <c:ptCount val="2"/>
                      <c:pt idx="0">
                        <c:v>Purchased (lbs)</c:v>
                      </c:pt>
                      <c:pt idx="1">
                        <c:v>Need To Purchase (lbs)</c:v>
                      </c:pt>
                    </c:strCache>
                  </c:strRef>
                </c:cat>
                <c:val>
                  <c:numRef>
                    <c:extLst xmlns:c15="http://schemas.microsoft.com/office/drawing/2012/chart">
                      <c:ext xmlns:c15="http://schemas.microsoft.com/office/drawing/2012/chart" uri="{02D57815-91ED-43cb-92C2-25804820EDAC}">
                        <c15:formulaRef>
                          <c15:sqref>'Yearly Supply'!$I$13:$J$13</c15:sqref>
                        </c15:formulaRef>
                      </c:ext>
                    </c:extLst>
                    <c:numCache>
                      <c:formatCode>0.0</c:formatCode>
                      <c:ptCount val="2"/>
                      <c:pt idx="0">
                        <c:v>0</c:v>
                      </c:pt>
                      <c:pt idx="1">
                        <c:v>0</c:v>
                      </c:pt>
                    </c:numCache>
                  </c:numRef>
                </c:val>
                <c:extLst xmlns:c15="http://schemas.microsoft.com/office/drawing/2012/chart">
                  <c:ext xmlns:c16="http://schemas.microsoft.com/office/drawing/2014/chart" uri="{C3380CC4-5D6E-409C-BE32-E72D297353CC}">
                    <c16:uniqueId val="{00000015-FBB2-4240-89EA-1BCDA6270EB1}"/>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sz="1600" b="1" i="0" kern="1200" cap="none" spc="0" baseline="0">
                <a:solidFill>
                  <a:srgbClr val="595959"/>
                </a:solidFill>
                <a:effectLst/>
                <a:latin typeface="Calibri" panose="020F0502020204030204" pitchFamily="34" charset="0"/>
              </a:rPr>
              <a:t>Total Calories</a:t>
            </a:r>
            <a:endParaRPr lang="en-GB" cap="none" baseline="0">
              <a:effectLst/>
            </a:endParaRPr>
          </a:p>
        </c:rich>
      </c:tx>
      <c:layout>
        <c:manualLayout>
          <c:xMode val="edge"/>
          <c:yMode val="edge"/>
          <c:x val="0.38254155730533679"/>
          <c:y val="3.2407407407407406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C10E-4D1D-9F6F-9AE5B8764EC3}"/>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C10E-4D1D-9F6F-9AE5B8764EC3}"/>
              </c:ext>
            </c:extLst>
          </c:dPt>
          <c:dLbls>
            <c:dLbl>
              <c:idx val="0"/>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6-C10E-4D1D-9F6F-9AE5B8764EC3}"/>
                </c:ext>
              </c:extLst>
            </c:dLbl>
            <c:dLbl>
              <c:idx val="1"/>
              <c:numFmt formatCode="#,##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1"/>
              <c:showCatName val="0"/>
              <c:showSerName val="0"/>
              <c:showPercent val="0"/>
              <c:showBubbleSize val="0"/>
              <c:extLst>
                <c:ext xmlns:c16="http://schemas.microsoft.com/office/drawing/2014/chart" uri="{C3380CC4-5D6E-409C-BE32-E72D297353CC}">
                  <c16:uniqueId val="{00000008-C10E-4D1D-9F6F-9AE5B8764EC3}"/>
                </c:ext>
              </c:extLst>
            </c:dLbl>
            <c:numFmt formatCode="#,##0" sourceLinked="0"/>
            <c:spPr>
              <a:noFill/>
              <a:ln>
                <a:noFill/>
              </a:ln>
              <a:effectLst/>
            </c:sp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f>'Yearly Supply'!$F$4:$F$5</c:f>
              <c:strCache>
                <c:ptCount val="2"/>
                <c:pt idx="0">
                  <c:v>Amount Stockpiled (calories)</c:v>
                </c:pt>
                <c:pt idx="1">
                  <c:v>Amount to Buy (calories)</c:v>
                </c:pt>
              </c:strCache>
            </c:strRef>
          </c:cat>
          <c:val>
            <c:numRef>
              <c:f>'Yearly Supply'!$G$4:$G$5</c:f>
              <c:numCache>
                <c:formatCode>General</c:formatCode>
                <c:ptCount val="2"/>
                <c:pt idx="0" formatCode="0.0">
                  <c:v>0</c:v>
                </c:pt>
                <c:pt idx="1">
                  <c:v>0</c:v>
                </c:pt>
              </c:numCache>
            </c:numRef>
          </c:val>
          <c:extLst>
            <c:ext xmlns:c16="http://schemas.microsoft.com/office/drawing/2014/chart" uri="{C3380CC4-5D6E-409C-BE32-E72D297353CC}">
              <c16:uniqueId val="{00000009-C10E-4D1D-9F6F-9AE5B8764EC3}"/>
            </c:ext>
          </c:extLst>
        </c:ser>
        <c:dLbls>
          <c:dLblPos val="outEnd"/>
          <c:showLegendKey val="0"/>
          <c:showVal val="1"/>
          <c:showCatName val="0"/>
          <c:showSerName val="0"/>
          <c:showPercent val="0"/>
          <c:showBubbleSize val="0"/>
          <c:showLeaderLines val="1"/>
        </c:dLbls>
        <c:firstSliceAng val="0"/>
        <c:extLst/>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47625</xdr:colOff>
      <xdr:row>18</xdr:row>
      <xdr:rowOff>190499</xdr:rowOff>
    </xdr:from>
    <xdr:ext cx="6788151" cy="4886326"/>
    <xdr:sp macro="" textlink="">
      <xdr:nvSpPr>
        <xdr:cNvPr id="2" name="TextBox 1">
          <a:extLst>
            <a:ext uri="{FF2B5EF4-FFF2-40B4-BE49-F238E27FC236}">
              <a16:creationId xmlns:a16="http://schemas.microsoft.com/office/drawing/2014/main" id="{2F686783-3298-4F1C-BCB8-8B47000E6176}"/>
            </a:ext>
          </a:extLst>
        </xdr:cNvPr>
        <xdr:cNvSpPr txBox="1"/>
      </xdr:nvSpPr>
      <xdr:spPr>
        <a:xfrm>
          <a:off x="47625" y="3619499"/>
          <a:ext cx="6788151" cy="4886326"/>
        </a:xfrm>
        <a:prstGeom prst="rect">
          <a:avLst/>
        </a:prstGeom>
        <a:solidFill>
          <a:schemeClr val="bg1"/>
        </a:solidFill>
        <a:ln w="9525">
          <a:solidFill>
            <a:srgbClr val="F7A706"/>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200" b="1" u="sng">
              <a:solidFill>
                <a:schemeClr val="tx1"/>
              </a:solidFill>
              <a:effectLst/>
              <a:latin typeface="+mn-lt"/>
              <a:ea typeface="+mn-ea"/>
              <a:cs typeface="+mn-cs"/>
            </a:rPr>
            <a:t>Instructions 12</a:t>
          </a:r>
          <a:r>
            <a:rPr lang="en-GB" sz="1200" b="1" u="sng" baseline="0">
              <a:solidFill>
                <a:schemeClr val="tx1"/>
              </a:solidFill>
              <a:effectLst/>
              <a:latin typeface="+mn-lt"/>
              <a:ea typeface="+mn-ea"/>
              <a:cs typeface="+mn-cs"/>
            </a:rPr>
            <a:t> month Food Supply List</a:t>
          </a:r>
        </a:p>
        <a:p>
          <a:endParaRPr lang="en-GB" sz="1200">
            <a:effectLst/>
          </a:endParaRPr>
        </a:p>
        <a:p>
          <a:pPr marL="228600" lvl="0" indent="-228600">
            <a:buFont typeface="+mj-lt"/>
            <a:buAutoNum type="arabicPeriod"/>
          </a:pPr>
          <a:r>
            <a:rPr lang="en-US" sz="1100">
              <a:solidFill>
                <a:schemeClr val="tx1"/>
              </a:solidFill>
              <a:effectLst/>
              <a:latin typeface="+mn-lt"/>
              <a:ea typeface="+mn-ea"/>
              <a:cs typeface="+mn-cs"/>
            </a:rPr>
            <a:t>On the tab called “Family Needs Calculator”, enter your number of family members. Your family’s food needs will automatically be calculated.  You can see this information on the “Yearly Supply” tab. </a:t>
          </a:r>
        </a:p>
        <a:p>
          <a:pPr marL="228600" lvl="0" indent="-228600">
            <a:buFont typeface="+mj-lt"/>
            <a:buAutoNum type="arabicPeriod"/>
          </a:pPr>
          <a:endParaRPr lang="en-US" sz="1100">
            <a:solidFill>
              <a:schemeClr val="tx1"/>
            </a:solidFill>
            <a:effectLst/>
            <a:latin typeface="+mn-lt"/>
            <a:ea typeface="+mn-ea"/>
            <a:cs typeface="+mn-cs"/>
          </a:endParaRPr>
        </a:p>
        <a:p>
          <a:pPr marL="228600" lvl="0" indent="-228600">
            <a:buFont typeface="+mj-lt"/>
            <a:buAutoNum type="arabicPeriod"/>
          </a:pPr>
          <a:r>
            <a:rPr lang="en-US" sz="1100">
              <a:solidFill>
                <a:schemeClr val="tx1"/>
              </a:solidFill>
              <a:effectLst/>
              <a:latin typeface="+mn-lt"/>
              <a:ea typeface="+mn-ea"/>
              <a:cs typeface="+mn-cs"/>
            </a:rPr>
            <a:t>Click on the “Yearly Supply” tab.  You will be able to see how many calories your family needs for a year as well as how many pounds of food from each category.</a:t>
          </a:r>
        </a:p>
        <a:p>
          <a:pPr marL="228600" lvl="0" indent="-228600">
            <a:buFont typeface="+mj-lt"/>
            <a:buAutoNum type="arabicPeriod"/>
          </a:pPr>
          <a:endParaRPr lang="en-US" sz="1100">
            <a:solidFill>
              <a:schemeClr val="tx1"/>
            </a:solidFill>
            <a:effectLst/>
            <a:latin typeface="+mn-lt"/>
            <a:ea typeface="+mn-ea"/>
            <a:cs typeface="+mn-cs"/>
          </a:endParaRPr>
        </a:p>
        <a:p>
          <a:pPr marL="228600" lvl="0" indent="-228600">
            <a:buFont typeface="+mj-lt"/>
            <a:buAutoNum type="arabicPeriod"/>
          </a:pPr>
          <a:r>
            <a:rPr lang="en-US" sz="1100">
              <a:solidFill>
                <a:schemeClr val="tx1"/>
              </a:solidFill>
              <a:effectLst/>
              <a:latin typeface="+mn-lt"/>
              <a:ea typeface="+mn-ea"/>
              <a:cs typeface="+mn-cs"/>
            </a:rPr>
            <a:t>As you purchase foods for your stockpile, add them to the appropriate category (grains/carbs, fruits/veg, dairy, etc.). </a:t>
          </a:r>
          <a:endParaRPr lang="en-GB" sz="1100">
            <a:solidFill>
              <a:schemeClr val="tx1"/>
            </a:solidFill>
            <a:effectLst/>
            <a:latin typeface="+mn-lt"/>
            <a:ea typeface="+mn-ea"/>
            <a:cs typeface="+mn-cs"/>
          </a:endParaRPr>
        </a:p>
        <a:p>
          <a:pPr marL="685800" lvl="1" indent="-228600">
            <a:buFont typeface="+mj-lt"/>
            <a:buAutoNum type="alphaLcParenR"/>
          </a:pPr>
          <a:r>
            <a:rPr lang="en-US" sz="1100">
              <a:solidFill>
                <a:schemeClr val="tx1"/>
              </a:solidFill>
              <a:effectLst/>
              <a:latin typeface="+mn-lt"/>
              <a:ea typeface="+mn-ea"/>
              <a:cs typeface="+mn-cs"/>
            </a:rPr>
            <a:t>Under “Bought”, write how many pounds of the food you purchased.  </a:t>
          </a:r>
        </a:p>
        <a:p>
          <a:pPr marL="685800" lvl="1" indent="-228600">
            <a:buFont typeface="+mj-lt"/>
            <a:buAutoNum type="alphaLcParenR"/>
          </a:pPr>
          <a:r>
            <a:rPr lang="en-US" sz="1100">
              <a:solidFill>
                <a:schemeClr val="tx1"/>
              </a:solidFill>
              <a:effectLst/>
              <a:latin typeface="+mn-lt"/>
              <a:ea typeface="+mn-ea"/>
              <a:cs typeface="+mn-cs"/>
            </a:rPr>
            <a:t>Under “Calories Per Pound”, write how many calories are in 1 pound of the food.  Check the food label or go online to find this information.</a:t>
          </a:r>
        </a:p>
        <a:p>
          <a:pPr marL="685800" lvl="1" indent="-228600">
            <a:buFont typeface="+mj-lt"/>
            <a:buAutoNum type="alphaLcParenR"/>
          </a:pPr>
          <a:r>
            <a:rPr lang="en-US" sz="1100">
              <a:solidFill>
                <a:schemeClr val="tx1"/>
              </a:solidFill>
              <a:effectLst/>
              <a:latin typeface="+mn-lt"/>
              <a:ea typeface="+mn-ea"/>
              <a:cs typeface="+mn-cs"/>
            </a:rPr>
            <a:t>The total amount of calories you have of that food is automatically calculated in the “Calories Bought” column. </a:t>
          </a:r>
        </a:p>
        <a:p>
          <a:pPr marL="685800" lvl="1" indent="-228600">
            <a:buFont typeface="+mj-lt"/>
            <a:buAutoNum type="alphaLcParenR"/>
          </a:pPr>
          <a:endParaRPr lang="en-GB" sz="1100">
            <a:solidFill>
              <a:schemeClr val="tx1"/>
            </a:solidFill>
            <a:effectLst/>
            <a:latin typeface="+mn-lt"/>
            <a:ea typeface="+mn-ea"/>
            <a:cs typeface="+mn-cs"/>
          </a:endParaRPr>
        </a:p>
        <a:p>
          <a:pPr marL="228600" lvl="0" indent="-228600">
            <a:buFont typeface="+mj-lt"/>
            <a:buAutoNum type="arabicPeriod" startAt="4"/>
          </a:pPr>
          <a:r>
            <a:rPr lang="en-US" sz="1100">
              <a:solidFill>
                <a:schemeClr val="tx1"/>
              </a:solidFill>
              <a:effectLst/>
              <a:latin typeface="+mn-lt"/>
              <a:ea typeface="+mn-ea"/>
              <a:cs typeface="+mn-cs"/>
            </a:rPr>
            <a:t>Continue to purchase foods for your stockpile until you reach your family’s yearly calorie needs and amounts for each food group.  This information is automatically calculated for you and can be seen on the right side of the “Yearly Supply” tab. </a:t>
          </a:r>
        </a:p>
        <a:p>
          <a:pPr marL="228600" lvl="0" indent="-228600">
            <a:buFont typeface="+mj-lt"/>
            <a:buAutoNum type="arabicPeriod" startAt="4"/>
          </a:pPr>
          <a:endParaRPr lang="en-US" sz="1100">
            <a:solidFill>
              <a:schemeClr val="tx1"/>
            </a:solidFill>
            <a:effectLst/>
            <a:latin typeface="+mn-lt"/>
            <a:ea typeface="+mn-ea"/>
            <a:cs typeface="+mn-cs"/>
          </a:endParaRPr>
        </a:p>
        <a:p>
          <a:pPr marL="228600" lvl="0" indent="-228600">
            <a:buFont typeface="+mj-lt"/>
            <a:buAutoNum type="arabicPeriod" startAt="4"/>
          </a:pPr>
          <a:r>
            <a:rPr lang="en-US" sz="1100">
              <a:solidFill>
                <a:schemeClr val="tx1"/>
              </a:solidFill>
              <a:effectLst/>
              <a:latin typeface="+mn-lt"/>
              <a:ea typeface="+mn-ea"/>
              <a:cs typeface="+mn-cs"/>
            </a:rPr>
            <a:t>The “Charts” tab shows you visually how much food you have left to purchase. </a:t>
          </a:r>
        </a:p>
        <a:p>
          <a:pPr marL="228600" lvl="0" indent="-228600">
            <a:buFont typeface="+mj-lt"/>
            <a:buAutoNum type="arabicPeriod" startAt="4"/>
          </a:pPr>
          <a:endParaRPr lang="en-US" sz="1100">
            <a:solidFill>
              <a:schemeClr val="tx1"/>
            </a:solidFill>
            <a:effectLst/>
            <a:latin typeface="+mn-lt"/>
            <a:ea typeface="+mn-ea"/>
            <a:cs typeface="+mn-cs"/>
          </a:endParaRPr>
        </a:p>
        <a:p>
          <a:pPr marL="228600" lvl="0" indent="-228600">
            <a:buFont typeface="+mj-lt"/>
            <a:buAutoNum type="arabicPeriod" startAt="4"/>
          </a:pPr>
          <a:r>
            <a:rPr lang="en-US" sz="1100">
              <a:solidFill>
                <a:schemeClr val="tx1"/>
              </a:solidFill>
              <a:effectLst/>
              <a:latin typeface="+mn-lt"/>
              <a:ea typeface="+mn-ea"/>
              <a:cs typeface="+mn-cs"/>
            </a:rPr>
            <a:t>As you buy foods, add them to the “Expiration Date Tracker” tab.  Be sure to use the date format YYYY-MM-DD.</a:t>
          </a:r>
        </a:p>
        <a:p>
          <a:pPr marL="228600" lvl="0" indent="-228600">
            <a:buFont typeface="+mj-lt"/>
            <a:buAutoNum type="arabicPeriod" startAt="4"/>
          </a:pPr>
          <a:endParaRPr lang="en-US" sz="1100">
            <a:solidFill>
              <a:schemeClr val="tx1"/>
            </a:solidFill>
            <a:effectLst/>
            <a:latin typeface="+mn-lt"/>
            <a:ea typeface="+mn-ea"/>
            <a:cs typeface="+mn-cs"/>
          </a:endParaRPr>
        </a:p>
        <a:p>
          <a:pPr marL="228600" lvl="0" indent="-228600">
            <a:buFont typeface="+mj-lt"/>
            <a:buAutoNum type="arabicPeriod" startAt="4"/>
          </a:pPr>
          <a:r>
            <a:rPr lang="en-US" sz="1100">
              <a:solidFill>
                <a:schemeClr val="tx1"/>
              </a:solidFill>
              <a:effectLst/>
              <a:latin typeface="+mn-lt"/>
              <a:ea typeface="+mn-ea"/>
              <a:cs typeface="+mn-cs"/>
            </a:rPr>
            <a:t>Video instructions are available in</a:t>
          </a:r>
          <a:r>
            <a:rPr lang="en-US" sz="1100" baseline="0">
              <a:solidFill>
                <a:schemeClr val="tx1"/>
              </a:solidFill>
              <a:effectLst/>
              <a:latin typeface="+mn-lt"/>
              <a:ea typeface="+mn-ea"/>
              <a:cs typeface="+mn-cs"/>
            </a:rPr>
            <a:t> the files you downloaded or on Youtube - https://www.youtube.com/watch?v=rW-chPdX6Zk</a:t>
          </a:r>
          <a:endParaRPr lang="en-GB" sz="1100">
            <a:solidFill>
              <a:schemeClr val="tx1"/>
            </a:solidFill>
            <a:effectLst/>
            <a:latin typeface="+mn-lt"/>
            <a:ea typeface="+mn-ea"/>
            <a:cs typeface="+mn-cs"/>
          </a:endParaRPr>
        </a:p>
        <a:p>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4762</xdr:rowOff>
    </xdr:from>
    <xdr:to>
      <xdr:col>9</xdr:col>
      <xdr:colOff>304800</xdr:colOff>
      <xdr:row>16</xdr:row>
      <xdr:rowOff>80962</xdr:rowOff>
    </xdr:to>
    <xdr:graphicFrame macro="">
      <xdr:nvGraphicFramePr>
        <xdr:cNvPr id="3" name="Chart 2">
          <a:extLst>
            <a:ext uri="{FF2B5EF4-FFF2-40B4-BE49-F238E27FC236}">
              <a16:creationId xmlns:a16="http://schemas.microsoft.com/office/drawing/2014/main" id="{79DEE3A0-F644-48FD-B6E7-7D3AFE176A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xdr:row>
      <xdr:rowOff>9525</xdr:rowOff>
    </xdr:from>
    <xdr:to>
      <xdr:col>17</xdr:col>
      <xdr:colOff>314325</xdr:colOff>
      <xdr:row>16</xdr:row>
      <xdr:rowOff>85725</xdr:rowOff>
    </xdr:to>
    <xdr:graphicFrame macro="">
      <xdr:nvGraphicFramePr>
        <xdr:cNvPr id="12" name="Chart 11">
          <a:extLst>
            <a:ext uri="{FF2B5EF4-FFF2-40B4-BE49-F238E27FC236}">
              <a16:creationId xmlns:a16="http://schemas.microsoft.com/office/drawing/2014/main" id="{E068EFA4-7A07-452C-8BEA-7C9BEC0319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0</xdr:colOff>
      <xdr:row>2</xdr:row>
      <xdr:rowOff>0</xdr:rowOff>
    </xdr:from>
    <xdr:to>
      <xdr:col>25</xdr:col>
      <xdr:colOff>304800</xdr:colOff>
      <xdr:row>16</xdr:row>
      <xdr:rowOff>76200</xdr:rowOff>
    </xdr:to>
    <xdr:graphicFrame macro="">
      <xdr:nvGraphicFramePr>
        <xdr:cNvPr id="13" name="Chart 12">
          <a:extLst>
            <a:ext uri="{FF2B5EF4-FFF2-40B4-BE49-F238E27FC236}">
              <a16:creationId xmlns:a16="http://schemas.microsoft.com/office/drawing/2014/main" id="{A05984BD-A5DC-4E67-B417-90BECB694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19</xdr:row>
      <xdr:rowOff>0</xdr:rowOff>
    </xdr:from>
    <xdr:to>
      <xdr:col>9</xdr:col>
      <xdr:colOff>304800</xdr:colOff>
      <xdr:row>33</xdr:row>
      <xdr:rowOff>76200</xdr:rowOff>
    </xdr:to>
    <xdr:graphicFrame macro="">
      <xdr:nvGraphicFramePr>
        <xdr:cNvPr id="17" name="Chart 16">
          <a:extLst>
            <a:ext uri="{FF2B5EF4-FFF2-40B4-BE49-F238E27FC236}">
              <a16:creationId xmlns:a16="http://schemas.microsoft.com/office/drawing/2014/main" id="{D09A6894-0B3C-4FEB-85C5-D2076E7E4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19</xdr:row>
      <xdr:rowOff>0</xdr:rowOff>
    </xdr:from>
    <xdr:to>
      <xdr:col>17</xdr:col>
      <xdr:colOff>304800</xdr:colOff>
      <xdr:row>33</xdr:row>
      <xdr:rowOff>76200</xdr:rowOff>
    </xdr:to>
    <xdr:graphicFrame macro="">
      <xdr:nvGraphicFramePr>
        <xdr:cNvPr id="19" name="Chart 18">
          <a:extLst>
            <a:ext uri="{FF2B5EF4-FFF2-40B4-BE49-F238E27FC236}">
              <a16:creationId xmlns:a16="http://schemas.microsoft.com/office/drawing/2014/main" id="{277C995C-C66F-4D73-9026-7B25BBCBE4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19</xdr:row>
      <xdr:rowOff>0</xdr:rowOff>
    </xdr:from>
    <xdr:to>
      <xdr:col>25</xdr:col>
      <xdr:colOff>304800</xdr:colOff>
      <xdr:row>33</xdr:row>
      <xdr:rowOff>76200</xdr:rowOff>
    </xdr:to>
    <xdr:graphicFrame macro="">
      <xdr:nvGraphicFramePr>
        <xdr:cNvPr id="21" name="Chart 20">
          <a:extLst>
            <a:ext uri="{FF2B5EF4-FFF2-40B4-BE49-F238E27FC236}">
              <a16:creationId xmlns:a16="http://schemas.microsoft.com/office/drawing/2014/main" id="{0254DC38-16F1-4FDB-B8F5-4433EB2601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0</xdr:colOff>
      <xdr:row>36</xdr:row>
      <xdr:rowOff>0</xdr:rowOff>
    </xdr:from>
    <xdr:to>
      <xdr:col>9</xdr:col>
      <xdr:colOff>304800</xdr:colOff>
      <xdr:row>50</xdr:row>
      <xdr:rowOff>76200</xdr:rowOff>
    </xdr:to>
    <xdr:graphicFrame macro="">
      <xdr:nvGraphicFramePr>
        <xdr:cNvPr id="25" name="Chart 24">
          <a:extLst>
            <a:ext uri="{FF2B5EF4-FFF2-40B4-BE49-F238E27FC236}">
              <a16:creationId xmlns:a16="http://schemas.microsoft.com/office/drawing/2014/main" id="{F45040DC-1EFC-474E-8F1A-342004E7D1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600075</xdr:colOff>
      <xdr:row>1</xdr:row>
      <xdr:rowOff>9525</xdr:rowOff>
    </xdr:from>
    <xdr:to>
      <xdr:col>16</xdr:col>
      <xdr:colOff>542925</xdr:colOff>
      <xdr:row>12</xdr:row>
      <xdr:rowOff>76200</xdr:rowOff>
    </xdr:to>
    <xdr:sp macro="" textlink="">
      <xdr:nvSpPr>
        <xdr:cNvPr id="2" name="TextBox 1">
          <a:extLst>
            <a:ext uri="{FF2B5EF4-FFF2-40B4-BE49-F238E27FC236}">
              <a16:creationId xmlns:a16="http://schemas.microsoft.com/office/drawing/2014/main" id="{0A78E85E-319A-4B29-AA4F-2BDC7D780086}"/>
            </a:ext>
          </a:extLst>
        </xdr:cNvPr>
        <xdr:cNvSpPr txBox="1"/>
      </xdr:nvSpPr>
      <xdr:spPr>
        <a:xfrm>
          <a:off x="8848725" y="200025"/>
          <a:ext cx="6038850" cy="2162175"/>
        </a:xfrm>
        <a:prstGeom prst="rect">
          <a:avLst/>
        </a:prstGeom>
        <a:ln/>
      </xdr:spPr>
      <xdr:style>
        <a:lnRef idx="2">
          <a:schemeClr val="accent4"/>
        </a:lnRef>
        <a:fillRef idx="1">
          <a:schemeClr val="lt1"/>
        </a:fillRef>
        <a:effectRef idx="0">
          <a:schemeClr val="accent4"/>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baseline="0">
              <a:solidFill>
                <a:schemeClr val="dk1"/>
              </a:solidFill>
              <a:effectLst/>
              <a:latin typeface="+mn-lt"/>
              <a:ea typeface="+mn-ea"/>
              <a:cs typeface="+mn-cs"/>
            </a:rPr>
            <a:t>Expiry Dates: anything with less than 180 day (approx 6 months) left will highlight red and will need to be rotated. </a:t>
          </a:r>
        </a:p>
        <a:p>
          <a:pPr marL="0" marR="0" lvl="0" indent="0" defTabSz="914400" eaLnBrk="1" fontAlgn="auto" latinLnBrk="0" hangingPunct="1">
            <a:lnSpc>
              <a:spcPct val="100000"/>
            </a:lnSpc>
            <a:spcBef>
              <a:spcPts val="0"/>
            </a:spcBef>
            <a:spcAft>
              <a:spcPts val="0"/>
            </a:spcAft>
            <a:buClrTx/>
            <a:buSzTx/>
            <a:buFontTx/>
            <a:buNone/>
            <a:tabLst/>
            <a:defRPr/>
          </a:pPr>
          <a:r>
            <a:rPr lang="en-GB" sz="1100" b="0" baseline="0">
              <a:solidFill>
                <a:schemeClr val="dk1"/>
              </a:solidFill>
              <a:effectLst/>
              <a:latin typeface="+mn-lt"/>
              <a:ea typeface="+mn-ea"/>
              <a:cs typeface="+mn-cs"/>
            </a:rPr>
            <a:t>*Note date must be entered in the following format or the color prompts will not work: YYYY-MM-DD</a:t>
          </a:r>
          <a:endParaRPr lang="en-GB" b="0">
            <a:effectLst/>
          </a:endParaRPr>
        </a:p>
        <a:p>
          <a:endParaRPr lang="en-GB" sz="1100" b="0"/>
        </a:p>
        <a:p>
          <a:endParaRPr lang="en-GB" sz="1100" b="0"/>
        </a:p>
        <a:p>
          <a:endParaRPr lang="en-GB" sz="1100" b="0"/>
        </a:p>
        <a:p>
          <a:r>
            <a:rPr lang="en-GB" sz="1100" b="0"/>
            <a:t>*Use permanent marker to label Mylar bags with packaging date</a:t>
          </a:r>
        </a:p>
        <a:p>
          <a:r>
            <a:rPr lang="en-GB" sz="1100" b="0"/>
            <a:t>*Cover label with clear packing tape to prevent it from wearing off </a:t>
          </a:r>
        </a:p>
        <a:p>
          <a:r>
            <a:rPr lang="en-GB" sz="1100" b="0"/>
            <a:t>*Include other perishable prepping items here too, such as medicines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workbookViewId="0">
      <selection activeCell="F37" sqref="F37"/>
    </sheetView>
  </sheetViews>
  <sheetFormatPr defaultRowHeight="15" x14ac:dyDescent="0.25"/>
  <cols>
    <col min="1" max="1" width="27.7109375" style="4" bestFit="1" customWidth="1"/>
    <col min="2" max="2" width="35.7109375" style="4" customWidth="1"/>
    <col min="3" max="3" width="19" style="4" customWidth="1"/>
    <col min="4" max="4" width="19.5703125" style="4" bestFit="1" customWidth="1"/>
    <col min="5" max="5" width="20.85546875" style="4" bestFit="1" customWidth="1"/>
    <col min="6" max="6" width="32.85546875" style="4" bestFit="1" customWidth="1"/>
    <col min="7" max="7" width="27" style="4" bestFit="1" customWidth="1"/>
    <col min="8" max="8" width="22.85546875" style="4" bestFit="1" customWidth="1"/>
    <col min="9" max="9" width="23.7109375" style="4" customWidth="1"/>
    <col min="10" max="10" width="24.85546875" customWidth="1"/>
    <col min="11" max="11" width="18.5703125" customWidth="1"/>
    <col min="12" max="12" width="25" customWidth="1"/>
    <col min="13" max="13" width="33.42578125" customWidth="1"/>
  </cols>
  <sheetData>
    <row r="1" spans="1:9" s="3" customFormat="1" x14ac:dyDescent="0.25">
      <c r="A1" s="7" t="s">
        <v>5</v>
      </c>
      <c r="B1" s="7" t="s">
        <v>44</v>
      </c>
      <c r="C1" s="8"/>
      <c r="D1" s="8"/>
      <c r="E1" s="8"/>
      <c r="F1" s="8"/>
      <c r="G1" s="8"/>
      <c r="H1" s="8"/>
      <c r="I1" s="8"/>
    </row>
    <row r="2" spans="1:9" x14ac:dyDescent="0.25">
      <c r="A2" s="6" t="s">
        <v>6</v>
      </c>
      <c r="B2" s="6"/>
    </row>
    <row r="3" spans="1:9" x14ac:dyDescent="0.25">
      <c r="A3" s="6" t="s">
        <v>7</v>
      </c>
      <c r="B3" s="6"/>
    </row>
    <row r="4" spans="1:9" x14ac:dyDescent="0.25">
      <c r="A4" s="6" t="s">
        <v>8</v>
      </c>
      <c r="B4" s="6"/>
    </row>
    <row r="5" spans="1:9" x14ac:dyDescent="0.25">
      <c r="A5" s="6" t="s">
        <v>9</v>
      </c>
      <c r="B5" s="6"/>
    </row>
    <row r="6" spans="1:9" x14ac:dyDescent="0.25">
      <c r="A6" s="6" t="s">
        <v>10</v>
      </c>
      <c r="B6" s="6"/>
    </row>
    <row r="7" spans="1:9" x14ac:dyDescent="0.25">
      <c r="A7" s="6" t="s">
        <v>11</v>
      </c>
      <c r="B7" s="6"/>
    </row>
    <row r="8" spans="1:9" x14ac:dyDescent="0.25">
      <c r="A8" s="5"/>
      <c r="B8" s="5"/>
    </row>
    <row r="10" spans="1:9" x14ac:dyDescent="0.25">
      <c r="A10" s="73" t="s">
        <v>23</v>
      </c>
      <c r="B10" s="74"/>
      <c r="C10" s="74"/>
      <c r="D10" s="74"/>
      <c r="E10" s="74"/>
      <c r="F10" s="74"/>
      <c r="G10" s="74"/>
      <c r="H10" s="74"/>
      <c r="I10" s="75"/>
    </row>
    <row r="11" spans="1:9" x14ac:dyDescent="0.25">
      <c r="A11" s="7" t="s">
        <v>5</v>
      </c>
      <c r="B11" s="7" t="s">
        <v>21</v>
      </c>
      <c r="C11" s="7" t="s">
        <v>22</v>
      </c>
      <c r="D11" s="7" t="s">
        <v>25</v>
      </c>
      <c r="E11" s="7" t="s">
        <v>26</v>
      </c>
      <c r="F11" s="7" t="s">
        <v>27</v>
      </c>
      <c r="G11" s="7" t="s">
        <v>28</v>
      </c>
      <c r="H11" s="7" t="s">
        <v>24</v>
      </c>
      <c r="I11" s="7" t="s">
        <v>29</v>
      </c>
    </row>
    <row r="12" spans="1:9" x14ac:dyDescent="0.25">
      <c r="A12" s="6" t="s">
        <v>6</v>
      </c>
      <c r="B12" s="9">
        <v>2100</v>
      </c>
      <c r="C12" s="9">
        <v>63000</v>
      </c>
      <c r="D12" s="6">
        <v>10.25</v>
      </c>
      <c r="E12" s="6">
        <v>8</v>
      </c>
      <c r="F12" s="6">
        <v>4.5</v>
      </c>
      <c r="G12" s="6">
        <v>6</v>
      </c>
      <c r="H12" s="6">
        <v>4.7</v>
      </c>
      <c r="I12" s="6">
        <v>1.5</v>
      </c>
    </row>
    <row r="13" spans="1:9" x14ac:dyDescent="0.25">
      <c r="A13" s="6" t="s">
        <v>7</v>
      </c>
      <c r="B13" s="9">
        <v>1400</v>
      </c>
      <c r="C13" s="9">
        <v>42000</v>
      </c>
      <c r="D13" s="6">
        <v>6.9</v>
      </c>
      <c r="E13" s="6">
        <v>5.4</v>
      </c>
      <c r="F13" s="6">
        <v>3</v>
      </c>
      <c r="G13" s="6">
        <v>4</v>
      </c>
      <c r="H13" s="6">
        <v>3</v>
      </c>
      <c r="I13" s="6">
        <v>1</v>
      </c>
    </row>
    <row r="14" spans="1:9" x14ac:dyDescent="0.25">
      <c r="A14" s="6" t="s">
        <v>8</v>
      </c>
      <c r="B14" s="9">
        <v>1600</v>
      </c>
      <c r="C14" s="9">
        <v>48000</v>
      </c>
      <c r="D14" s="6">
        <v>7.8</v>
      </c>
      <c r="E14" s="6">
        <v>6</v>
      </c>
      <c r="F14" s="6">
        <v>3.4</v>
      </c>
      <c r="G14" s="6">
        <v>4.5999999999999996</v>
      </c>
      <c r="H14" s="6">
        <v>3.6</v>
      </c>
      <c r="I14" s="6">
        <v>1.1000000000000001</v>
      </c>
    </row>
    <row r="15" spans="1:9" x14ac:dyDescent="0.25">
      <c r="A15" s="6" t="s">
        <v>9</v>
      </c>
      <c r="B15" s="9">
        <v>1800</v>
      </c>
      <c r="C15" s="9">
        <v>54000</v>
      </c>
      <c r="D15" s="6">
        <v>8.8000000000000007</v>
      </c>
      <c r="E15" s="6">
        <v>6.9</v>
      </c>
      <c r="F15" s="6">
        <v>3.9</v>
      </c>
      <c r="G15" s="6">
        <v>5.2</v>
      </c>
      <c r="H15" s="6">
        <v>4</v>
      </c>
      <c r="I15" s="6">
        <v>1.3</v>
      </c>
    </row>
    <row r="16" spans="1:9" x14ac:dyDescent="0.25">
      <c r="A16" s="6" t="s">
        <v>10</v>
      </c>
      <c r="B16" s="9">
        <v>3000</v>
      </c>
      <c r="C16" s="9">
        <v>90000</v>
      </c>
      <c r="D16" s="6">
        <v>14.7</v>
      </c>
      <c r="E16" s="6">
        <v>11.4</v>
      </c>
      <c r="F16" s="6">
        <v>6.4</v>
      </c>
      <c r="G16" s="6">
        <v>8.6</v>
      </c>
      <c r="H16" s="6">
        <v>6.7</v>
      </c>
      <c r="I16" s="6">
        <v>2.1</v>
      </c>
    </row>
    <row r="17" spans="1:9" x14ac:dyDescent="0.25">
      <c r="A17" s="6" t="s">
        <v>11</v>
      </c>
      <c r="B17" s="9">
        <v>3200</v>
      </c>
      <c r="C17" s="9">
        <v>96000</v>
      </c>
      <c r="D17" s="6">
        <v>15.6</v>
      </c>
      <c r="E17" s="6">
        <v>12.2</v>
      </c>
      <c r="F17" s="6">
        <v>6.9</v>
      </c>
      <c r="G17" s="6">
        <v>9.1999999999999993</v>
      </c>
      <c r="H17" s="6">
        <v>7.2</v>
      </c>
      <c r="I17" s="6">
        <v>2.2999999999999998</v>
      </c>
    </row>
  </sheetData>
  <mergeCells count="1">
    <mergeCell ref="A10:I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40"/>
  <sheetViews>
    <sheetView workbookViewId="0">
      <pane ySplit="1" topLeftCell="A2" activePane="bottomLeft" state="frozen"/>
      <selection pane="bottomLeft" activeCell="L16" sqref="L16"/>
    </sheetView>
  </sheetViews>
  <sheetFormatPr defaultColWidth="9.140625" defaultRowHeight="14.45" customHeight="1" x14ac:dyDescent="0.2"/>
  <cols>
    <col min="1" max="1" width="29.42578125" style="32" customWidth="1"/>
    <col min="2" max="2" width="18.28515625" style="33" customWidth="1"/>
    <col min="3" max="3" width="24.28515625" style="34" customWidth="1"/>
    <col min="4" max="4" width="29.42578125" style="34" customWidth="1"/>
    <col min="5" max="5" width="23.28515625" style="34" customWidth="1"/>
    <col min="6" max="6" width="27.85546875" style="16" customWidth="1"/>
    <col min="7" max="7" width="14.42578125" style="16" customWidth="1"/>
    <col min="8" max="8" width="20.5703125" style="16" bestFit="1" customWidth="1"/>
    <col min="9" max="9" width="15.7109375" style="16" customWidth="1"/>
    <col min="10" max="10" width="19.7109375" style="16" customWidth="1"/>
    <col min="11" max="11" width="9.140625" style="16"/>
    <col min="12" max="12" width="24.7109375" style="16" customWidth="1"/>
    <col min="13" max="13" width="22.7109375" style="16" customWidth="1"/>
    <col min="14" max="16384" width="9.140625" style="16"/>
  </cols>
  <sheetData>
    <row r="1" spans="1:31" s="17" customFormat="1" ht="14.45" customHeight="1" x14ac:dyDescent="0.2">
      <c r="A1" s="58" t="s">
        <v>55</v>
      </c>
      <c r="B1" s="40" t="s">
        <v>42</v>
      </c>
      <c r="C1" s="40" t="s">
        <v>46</v>
      </c>
      <c r="D1" s="43" t="s">
        <v>45</v>
      </c>
      <c r="E1" s="44"/>
      <c r="F1" s="71"/>
      <c r="G1" s="72"/>
      <c r="H1" s="71"/>
      <c r="I1" s="71"/>
      <c r="J1" s="71"/>
      <c r="K1" s="28"/>
      <c r="L1" s="71"/>
      <c r="M1" s="71"/>
      <c r="N1" s="71"/>
      <c r="O1" s="71"/>
      <c r="P1" s="71"/>
      <c r="Q1" s="71"/>
      <c r="R1" s="71"/>
      <c r="S1" s="71"/>
      <c r="T1" s="71"/>
      <c r="U1" s="71"/>
      <c r="V1" s="71"/>
      <c r="W1" s="71"/>
      <c r="X1" s="71"/>
      <c r="Y1" s="71"/>
      <c r="Z1" s="71"/>
      <c r="AA1" s="71"/>
      <c r="AB1" s="71"/>
      <c r="AC1" s="71"/>
      <c r="AD1" s="71"/>
      <c r="AE1" s="71"/>
    </row>
    <row r="2" spans="1:31" s="15" customFormat="1" ht="14.45" customHeight="1" x14ac:dyDescent="0.25">
      <c r="A2" s="76" t="s">
        <v>58</v>
      </c>
      <c r="B2" s="77"/>
      <c r="C2" s="77"/>
      <c r="D2" s="77"/>
      <c r="E2" s="48"/>
      <c r="K2" s="14"/>
    </row>
    <row r="3" spans="1:31" s="15" customFormat="1" ht="14.45" customHeight="1" x14ac:dyDescent="0.2">
      <c r="A3" s="35" t="s">
        <v>68</v>
      </c>
      <c r="B3" s="36"/>
      <c r="C3" s="45"/>
      <c r="D3" s="37">
        <f>B3*C3</f>
        <v>0</v>
      </c>
      <c r="E3" s="46"/>
      <c r="F3" s="41" t="s">
        <v>40</v>
      </c>
      <c r="G3" s="26">
        <f>('Family Needs Calculator'!B2*'Family Needs Calculator'!B12*365)+('Family Needs Calculator'!B3*'Family Needs Calculator'!B13*365)+('Family Needs Calculator'!B4*'Family Needs Calculator'!B14*365)+('Family Needs Calculator'!B5*'Family Needs Calculator'!B15*365)+('Family Needs Calculator'!B6*'Family Needs Calculator'!B16*365)+('Family Needs Calculator'!B7*'Family Needs Calculator'!B17*365)</f>
        <v>0</v>
      </c>
      <c r="K3" s="14"/>
    </row>
    <row r="4" spans="1:31" s="15" customFormat="1" ht="14.45" customHeight="1" x14ac:dyDescent="0.2">
      <c r="A4" s="35" t="s">
        <v>13</v>
      </c>
      <c r="B4" s="36"/>
      <c r="C4" s="45"/>
      <c r="D4" s="37">
        <f t="shared" ref="D4:D22" si="0">B4*C4</f>
        <v>0</v>
      </c>
      <c r="E4" s="46"/>
      <c r="F4" s="41" t="s">
        <v>71</v>
      </c>
      <c r="G4" s="57">
        <f>B24+B50+B64+B89+B101+B113</f>
        <v>0</v>
      </c>
      <c r="K4" s="14"/>
    </row>
    <row r="5" spans="1:31" s="15" customFormat="1" ht="14.45" customHeight="1" x14ac:dyDescent="0.2">
      <c r="A5" s="35" t="s">
        <v>13</v>
      </c>
      <c r="B5" s="36"/>
      <c r="C5" s="45"/>
      <c r="D5" s="37">
        <f t="shared" si="0"/>
        <v>0</v>
      </c>
      <c r="E5" s="46"/>
      <c r="F5" s="41" t="s">
        <v>72</v>
      </c>
      <c r="G5" s="26">
        <f>G3-G4</f>
        <v>0</v>
      </c>
      <c r="K5" s="14"/>
      <c r="L5" s="28"/>
      <c r="M5" s="28"/>
    </row>
    <row r="6" spans="1:31" s="15" customFormat="1" ht="14.45" customHeight="1" x14ac:dyDescent="0.2">
      <c r="A6" s="35" t="s">
        <v>13</v>
      </c>
      <c r="B6" s="36"/>
      <c r="C6" s="45"/>
      <c r="D6" s="37">
        <f t="shared" si="0"/>
        <v>0</v>
      </c>
      <c r="E6" s="46"/>
      <c r="K6" s="14"/>
      <c r="L6" s="28"/>
      <c r="M6" s="28"/>
    </row>
    <row r="7" spans="1:31" s="15" customFormat="1" ht="14.45" customHeight="1" x14ac:dyDescent="0.2">
      <c r="A7" s="35" t="s">
        <v>13</v>
      </c>
      <c r="B7" s="36"/>
      <c r="C7" s="45"/>
      <c r="D7" s="37">
        <f t="shared" si="0"/>
        <v>0</v>
      </c>
      <c r="E7" s="46"/>
      <c r="K7" s="14"/>
      <c r="L7" s="28"/>
      <c r="M7" s="28"/>
    </row>
    <row r="8" spans="1:31" s="15" customFormat="1" ht="14.45" customHeight="1" x14ac:dyDescent="0.2">
      <c r="A8" s="35" t="s">
        <v>13</v>
      </c>
      <c r="B8" s="36"/>
      <c r="C8" s="45"/>
      <c r="D8" s="37">
        <f t="shared" si="0"/>
        <v>0</v>
      </c>
      <c r="E8" s="46"/>
      <c r="F8" s="20" t="s">
        <v>73</v>
      </c>
      <c r="G8" s="21" t="s">
        <v>74</v>
      </c>
      <c r="H8" s="22" t="s">
        <v>75</v>
      </c>
      <c r="I8" s="22" t="s">
        <v>69</v>
      </c>
      <c r="J8" s="22" t="s">
        <v>70</v>
      </c>
    </row>
    <row r="9" spans="1:31" s="15" customFormat="1" ht="14.45" customHeight="1" x14ac:dyDescent="0.2">
      <c r="A9" s="35" t="s">
        <v>13</v>
      </c>
      <c r="B9" s="36"/>
      <c r="C9" s="45"/>
      <c r="D9" s="37">
        <f t="shared" si="0"/>
        <v>0</v>
      </c>
      <c r="E9" s="46"/>
      <c r="F9" s="56" t="s">
        <v>31</v>
      </c>
      <c r="G9" s="23">
        <f>('Family Needs Calculator'!B2*'Family Needs Calculator'!D12)+('Family Needs Calculator'!B3*'Family Needs Calculator'!D13)+('Family Needs Calculator'!B4*'Family Needs Calculator'!D14)+('Family Needs Calculator'!B5*'Family Needs Calculator'!D15)+('Family Needs Calculator'!B6*'Family Needs Calculator'!D16)+('Family Needs Calculator'!B7*'Family Needs Calculator'!D17)</f>
        <v>0</v>
      </c>
      <c r="H9" s="24">
        <f>G9/30*365</f>
        <v>0</v>
      </c>
      <c r="I9" s="25">
        <f>B23</f>
        <v>0</v>
      </c>
      <c r="J9" s="25">
        <f>H9-I9</f>
        <v>0</v>
      </c>
    </row>
    <row r="10" spans="1:31" s="15" customFormat="1" ht="14.45" customHeight="1" x14ac:dyDescent="0.2">
      <c r="A10" s="35" t="s">
        <v>13</v>
      </c>
      <c r="B10" s="36"/>
      <c r="C10" s="45"/>
      <c r="D10" s="37">
        <f t="shared" si="0"/>
        <v>0</v>
      </c>
      <c r="E10" s="46"/>
      <c r="F10" s="56" t="s">
        <v>32</v>
      </c>
      <c r="G10" s="23">
        <f>('Family Needs Calculator'!B2*'Family Needs Calculator'!F12)+('Family Needs Calculator'!B3*'Family Needs Calculator'!F13)+('Family Needs Calculator'!B4*'Family Needs Calculator'!F14)+('Family Needs Calculator'!B5*'Family Needs Calculator'!F15)+('Family Needs Calculator'!B6*'Family Needs Calculator'!F16)+('Family Needs Calculator'!B7*'Family Needs Calculator'!F17)</f>
        <v>0</v>
      </c>
      <c r="H10" s="24">
        <f t="shared" ref="H10:H14" si="1">G10/30*365</f>
        <v>0</v>
      </c>
      <c r="I10" s="25">
        <f>B49</f>
        <v>0</v>
      </c>
      <c r="J10" s="25">
        <f t="shared" ref="J10:J13" si="2">H10-I10</f>
        <v>0</v>
      </c>
    </row>
    <row r="11" spans="1:31" s="15" customFormat="1" ht="14.45" customHeight="1" x14ac:dyDescent="0.2">
      <c r="A11" s="35" t="s">
        <v>13</v>
      </c>
      <c r="B11" s="36"/>
      <c r="C11" s="45"/>
      <c r="D11" s="37">
        <f t="shared" si="0"/>
        <v>0</v>
      </c>
      <c r="E11" s="46"/>
      <c r="F11" s="56" t="s">
        <v>33</v>
      </c>
      <c r="G11" s="27">
        <f>('Family Needs Calculator'!B2*'Family Needs Calculator'!G12)+('Family Needs Calculator'!B3*'Family Needs Calculator'!G13)+('Family Needs Calculator'!B4*'Family Needs Calculator'!G14)+('Family Needs Calculator'!B5*'Family Needs Calculator'!G15)+('Family Needs Calculator'!B6*'Family Needs Calculator'!G16)+('Family Needs Calculator'!B7*'Family Needs Calculator'!G17)</f>
        <v>0</v>
      </c>
      <c r="H11" s="24">
        <f t="shared" si="1"/>
        <v>0</v>
      </c>
      <c r="I11" s="25">
        <f>B63</f>
        <v>0</v>
      </c>
      <c r="J11" s="25">
        <f t="shared" si="2"/>
        <v>0</v>
      </c>
    </row>
    <row r="12" spans="1:31" s="15" customFormat="1" ht="14.45" customHeight="1" x14ac:dyDescent="0.2">
      <c r="A12" s="35" t="s">
        <v>13</v>
      </c>
      <c r="B12" s="36"/>
      <c r="C12" s="45"/>
      <c r="D12" s="37">
        <f t="shared" si="0"/>
        <v>0</v>
      </c>
      <c r="E12" s="46"/>
      <c r="F12" s="56" t="s">
        <v>34</v>
      </c>
      <c r="G12" s="27">
        <f>('Family Needs Calculator'!B2*'Family Needs Calculator'!E12)+('Family Needs Calculator'!B3*'Family Needs Calculator'!E13)+('Family Needs Calculator'!B4*'Family Needs Calculator'!E14)+('Family Needs Calculator'!B5*'Family Needs Calculator'!E15)+('Family Needs Calculator'!B6*'Family Needs Calculator'!E16)+('Family Needs Calculator'!B7*'Family Needs Calculator'!E17)</f>
        <v>0</v>
      </c>
      <c r="H12" s="24">
        <f t="shared" si="1"/>
        <v>0</v>
      </c>
      <c r="I12" s="25">
        <f>B88</f>
        <v>0</v>
      </c>
      <c r="J12" s="25">
        <f t="shared" si="2"/>
        <v>0</v>
      </c>
    </row>
    <row r="13" spans="1:31" s="15" customFormat="1" ht="14.45" customHeight="1" x14ac:dyDescent="0.2">
      <c r="A13" s="35" t="s">
        <v>13</v>
      </c>
      <c r="B13" s="36"/>
      <c r="C13" s="45"/>
      <c r="D13" s="37">
        <f t="shared" si="0"/>
        <v>0</v>
      </c>
      <c r="E13" s="46"/>
      <c r="F13" s="56" t="s">
        <v>30</v>
      </c>
      <c r="G13" s="27">
        <f>('Family Needs Calculator'!B2*'Family Needs Calculator'!H12)+('Family Needs Calculator'!B3*'Family Needs Calculator'!H13)+('Family Needs Calculator'!B4*'Family Needs Calculator'!H14)+('Family Needs Calculator'!B5*'Family Needs Calculator'!H15)+('Family Needs Calculator'!B6*'Family Needs Calculator'!H16)+('Family Needs Calculator'!B7*'Family Needs Calculator'!H17)</f>
        <v>0</v>
      </c>
      <c r="H13" s="24">
        <f t="shared" si="1"/>
        <v>0</v>
      </c>
      <c r="I13" s="25">
        <f>B100</f>
        <v>0</v>
      </c>
      <c r="J13" s="25">
        <f t="shared" si="2"/>
        <v>0</v>
      </c>
    </row>
    <row r="14" spans="1:31" s="15" customFormat="1" ht="14.45" customHeight="1" x14ac:dyDescent="0.2">
      <c r="A14" s="35" t="s">
        <v>13</v>
      </c>
      <c r="B14" s="36"/>
      <c r="C14" s="45"/>
      <c r="D14" s="37">
        <f t="shared" si="0"/>
        <v>0</v>
      </c>
      <c r="E14" s="46"/>
      <c r="F14" s="56" t="s">
        <v>35</v>
      </c>
      <c r="G14" s="23">
        <f>('Family Needs Calculator'!B2*'Family Needs Calculator'!I12)+('Family Needs Calculator'!B3*'Family Needs Calculator'!I13)+('Family Needs Calculator'!B4*'Family Needs Calculator'!I14)+('Family Needs Calculator'!B5*'Family Needs Calculator'!I15)+('Family Needs Calculator'!B6*'Family Needs Calculator'!I16)+('Family Needs Calculator'!B7*'Family Needs Calculator'!I17)</f>
        <v>0</v>
      </c>
      <c r="H14" s="24">
        <f t="shared" si="1"/>
        <v>0</v>
      </c>
      <c r="I14" s="25">
        <f>B112</f>
        <v>0</v>
      </c>
      <c r="J14" s="25">
        <f>H14-I14</f>
        <v>0</v>
      </c>
    </row>
    <row r="15" spans="1:31" s="15" customFormat="1" ht="14.45" customHeight="1" x14ac:dyDescent="0.2">
      <c r="A15" s="35" t="s">
        <v>13</v>
      </c>
      <c r="B15" s="36"/>
      <c r="C15" s="45"/>
      <c r="D15" s="37">
        <f t="shared" si="0"/>
        <v>0</v>
      </c>
      <c r="E15" s="46"/>
      <c r="F15" s="64"/>
      <c r="G15" s="65"/>
      <c r="H15" s="65"/>
      <c r="I15" s="66"/>
      <c r="J15" s="66"/>
    </row>
    <row r="16" spans="1:31" s="15" customFormat="1" ht="14.45" customHeight="1" x14ac:dyDescent="0.2">
      <c r="A16" s="35" t="s">
        <v>13</v>
      </c>
      <c r="B16" s="36"/>
      <c r="C16" s="45"/>
      <c r="D16" s="37">
        <f t="shared" si="0"/>
        <v>0</v>
      </c>
      <c r="E16" s="46"/>
      <c r="F16" s="64"/>
      <c r="G16" s="65"/>
      <c r="H16" s="65"/>
      <c r="I16" s="66"/>
      <c r="J16" s="66"/>
    </row>
    <row r="17" spans="1:10" s="15" customFormat="1" ht="14.45" customHeight="1" x14ac:dyDescent="0.2">
      <c r="A17" s="35" t="s">
        <v>13</v>
      </c>
      <c r="B17" s="36"/>
      <c r="C17" s="45"/>
      <c r="D17" s="37">
        <f t="shared" si="0"/>
        <v>0</v>
      </c>
      <c r="E17" s="46"/>
      <c r="F17" s="64"/>
      <c r="G17" s="65"/>
      <c r="H17" s="65"/>
      <c r="I17" s="66"/>
      <c r="J17" s="66"/>
    </row>
    <row r="18" spans="1:10" s="15" customFormat="1" ht="14.45" customHeight="1" x14ac:dyDescent="0.2">
      <c r="A18" s="35" t="s">
        <v>13</v>
      </c>
      <c r="B18" s="36"/>
      <c r="C18" s="45"/>
      <c r="D18" s="37">
        <f t="shared" si="0"/>
        <v>0</v>
      </c>
      <c r="E18" s="46"/>
      <c r="F18" s="64"/>
      <c r="G18" s="65"/>
      <c r="H18" s="65"/>
      <c r="I18" s="66"/>
      <c r="J18" s="66"/>
    </row>
    <row r="19" spans="1:10" s="15" customFormat="1" ht="14.45" customHeight="1" x14ac:dyDescent="0.2">
      <c r="A19" s="35" t="s">
        <v>13</v>
      </c>
      <c r="B19" s="36"/>
      <c r="C19" s="45"/>
      <c r="D19" s="37">
        <f t="shared" si="0"/>
        <v>0</v>
      </c>
      <c r="E19" s="46"/>
      <c r="F19" s="64"/>
      <c r="G19" s="65"/>
      <c r="H19" s="65"/>
      <c r="I19" s="66"/>
      <c r="J19" s="66"/>
    </row>
    <row r="20" spans="1:10" s="15" customFormat="1" ht="14.45" customHeight="1" x14ac:dyDescent="0.2">
      <c r="A20" s="35" t="s">
        <v>13</v>
      </c>
      <c r="B20" s="36"/>
      <c r="C20" s="45"/>
      <c r="D20" s="37">
        <f t="shared" si="0"/>
        <v>0</v>
      </c>
      <c r="E20" s="46"/>
      <c r="F20" s="64"/>
      <c r="G20" s="65"/>
      <c r="H20" s="65"/>
      <c r="I20" s="66"/>
      <c r="J20" s="66"/>
    </row>
    <row r="21" spans="1:10" s="15" customFormat="1" ht="14.45" customHeight="1" x14ac:dyDescent="0.2">
      <c r="A21" s="35" t="s">
        <v>13</v>
      </c>
      <c r="B21" s="36"/>
      <c r="C21" s="45"/>
      <c r="D21" s="37">
        <f t="shared" si="0"/>
        <v>0</v>
      </c>
      <c r="E21" s="46"/>
    </row>
    <row r="22" spans="1:10" s="15" customFormat="1" ht="14.45" customHeight="1" x14ac:dyDescent="0.2">
      <c r="A22" s="35" t="s">
        <v>13</v>
      </c>
      <c r="B22" s="36"/>
      <c r="C22" s="45"/>
      <c r="D22" s="37">
        <f t="shared" si="0"/>
        <v>0</v>
      </c>
      <c r="E22" s="46"/>
    </row>
    <row r="23" spans="1:10" s="18" customFormat="1" ht="14.45" customHeight="1" x14ac:dyDescent="0.2">
      <c r="A23" s="38" t="s">
        <v>48</v>
      </c>
      <c r="B23" s="39">
        <f>SUM(B3:B22)</f>
        <v>0</v>
      </c>
      <c r="C23" s="55"/>
      <c r="D23" s="55"/>
      <c r="E23" s="47"/>
    </row>
    <row r="24" spans="1:10" s="18" customFormat="1" ht="14.45" customHeight="1" x14ac:dyDescent="0.2">
      <c r="A24" s="38" t="s">
        <v>49</v>
      </c>
      <c r="B24" s="39">
        <f>SUM(D3:D22)</f>
        <v>0</v>
      </c>
      <c r="C24" s="55"/>
      <c r="D24" s="55"/>
      <c r="E24" s="47"/>
    </row>
    <row r="25" spans="1:10" s="18" customFormat="1" ht="14.45" customHeight="1" x14ac:dyDescent="0.2">
      <c r="A25" s="38" t="s">
        <v>47</v>
      </c>
      <c r="B25" s="39">
        <f>J9</f>
        <v>0</v>
      </c>
      <c r="C25" s="55"/>
      <c r="D25" s="55"/>
      <c r="E25" s="47"/>
    </row>
    <row r="26" spans="1:10" s="15" customFormat="1" ht="14.45" customHeight="1" x14ac:dyDescent="0.25">
      <c r="A26" s="82"/>
      <c r="B26" s="83"/>
      <c r="C26" s="84"/>
      <c r="D26" s="84"/>
      <c r="E26" s="85"/>
    </row>
    <row r="27" spans="1:10" s="15" customFormat="1" ht="14.45" customHeight="1" x14ac:dyDescent="0.25">
      <c r="A27" s="78" t="s">
        <v>59</v>
      </c>
      <c r="B27" s="79"/>
      <c r="C27" s="79"/>
      <c r="D27" s="79"/>
      <c r="E27" s="49"/>
    </row>
    <row r="28" spans="1:10" s="15" customFormat="1" ht="14.45" customHeight="1" x14ac:dyDescent="0.2">
      <c r="A28" s="35" t="s">
        <v>68</v>
      </c>
      <c r="B28" s="36"/>
      <c r="C28" s="37"/>
      <c r="D28" s="37">
        <f>B28*C28</f>
        <v>0</v>
      </c>
      <c r="E28" s="46"/>
    </row>
    <row r="29" spans="1:10" s="15" customFormat="1" ht="14.45" customHeight="1" x14ac:dyDescent="0.2">
      <c r="A29" s="35" t="s">
        <v>13</v>
      </c>
      <c r="B29" s="36"/>
      <c r="C29" s="37"/>
      <c r="D29" s="37">
        <f t="shared" ref="D29:D48" si="3">B29*C29</f>
        <v>0</v>
      </c>
      <c r="E29" s="46"/>
    </row>
    <row r="30" spans="1:10" s="15" customFormat="1" ht="14.45" customHeight="1" x14ac:dyDescent="0.2">
      <c r="A30" s="35" t="s">
        <v>13</v>
      </c>
      <c r="B30" s="36"/>
      <c r="C30" s="37"/>
      <c r="D30" s="37">
        <f t="shared" si="3"/>
        <v>0</v>
      </c>
      <c r="E30" s="46"/>
    </row>
    <row r="31" spans="1:10" s="15" customFormat="1" ht="14.45" customHeight="1" x14ac:dyDescent="0.2">
      <c r="A31" s="35" t="s">
        <v>13</v>
      </c>
      <c r="B31" s="36"/>
      <c r="C31" s="37"/>
      <c r="D31" s="37">
        <f t="shared" si="3"/>
        <v>0</v>
      </c>
      <c r="E31" s="46"/>
    </row>
    <row r="32" spans="1:10" s="15" customFormat="1" ht="14.45" customHeight="1" x14ac:dyDescent="0.2">
      <c r="A32" s="35" t="s">
        <v>13</v>
      </c>
      <c r="B32" s="36"/>
      <c r="C32" s="37"/>
      <c r="D32" s="37">
        <f t="shared" si="3"/>
        <v>0</v>
      </c>
      <c r="E32" s="46"/>
    </row>
    <row r="33" spans="1:5" s="15" customFormat="1" ht="14.45" customHeight="1" x14ac:dyDescent="0.2">
      <c r="A33" s="35" t="s">
        <v>13</v>
      </c>
      <c r="B33" s="36"/>
      <c r="C33" s="37"/>
      <c r="D33" s="37">
        <f t="shared" si="3"/>
        <v>0</v>
      </c>
      <c r="E33" s="46"/>
    </row>
    <row r="34" spans="1:5" s="15" customFormat="1" ht="14.45" customHeight="1" x14ac:dyDescent="0.2">
      <c r="A34" s="35" t="s">
        <v>13</v>
      </c>
      <c r="B34" s="36"/>
      <c r="C34" s="37"/>
      <c r="D34" s="37">
        <f t="shared" si="3"/>
        <v>0</v>
      </c>
      <c r="E34" s="46"/>
    </row>
    <row r="35" spans="1:5" s="15" customFormat="1" ht="14.45" customHeight="1" x14ac:dyDescent="0.2">
      <c r="A35" s="35" t="s">
        <v>13</v>
      </c>
      <c r="B35" s="36"/>
      <c r="C35" s="37"/>
      <c r="D35" s="37">
        <f t="shared" si="3"/>
        <v>0</v>
      </c>
      <c r="E35" s="46"/>
    </row>
    <row r="36" spans="1:5" s="15" customFormat="1" ht="14.45" customHeight="1" x14ac:dyDescent="0.2">
      <c r="A36" s="35" t="s">
        <v>13</v>
      </c>
      <c r="B36" s="36"/>
      <c r="C36" s="37"/>
      <c r="D36" s="37">
        <f t="shared" si="3"/>
        <v>0</v>
      </c>
      <c r="E36" s="46"/>
    </row>
    <row r="37" spans="1:5" s="15" customFormat="1" ht="14.45" customHeight="1" x14ac:dyDescent="0.2">
      <c r="A37" s="35" t="s">
        <v>13</v>
      </c>
      <c r="B37" s="36"/>
      <c r="C37" s="37"/>
      <c r="D37" s="37">
        <f t="shared" si="3"/>
        <v>0</v>
      </c>
      <c r="E37" s="46"/>
    </row>
    <row r="38" spans="1:5" s="15" customFormat="1" ht="14.45" customHeight="1" x14ac:dyDescent="0.2">
      <c r="A38" s="35" t="s">
        <v>13</v>
      </c>
      <c r="B38" s="36"/>
      <c r="C38" s="37"/>
      <c r="D38" s="37">
        <f t="shared" si="3"/>
        <v>0</v>
      </c>
      <c r="E38" s="46"/>
    </row>
    <row r="39" spans="1:5" s="15" customFormat="1" ht="14.45" customHeight="1" x14ac:dyDescent="0.2">
      <c r="A39" s="35" t="s">
        <v>13</v>
      </c>
      <c r="B39" s="36"/>
      <c r="C39" s="37"/>
      <c r="D39" s="37">
        <f t="shared" si="3"/>
        <v>0</v>
      </c>
      <c r="E39" s="46"/>
    </row>
    <row r="40" spans="1:5" s="15" customFormat="1" ht="14.45" customHeight="1" x14ac:dyDescent="0.2">
      <c r="A40" s="35" t="s">
        <v>13</v>
      </c>
      <c r="B40" s="36"/>
      <c r="C40" s="37"/>
      <c r="D40" s="37">
        <f t="shared" si="3"/>
        <v>0</v>
      </c>
      <c r="E40" s="46"/>
    </row>
    <row r="41" spans="1:5" s="15" customFormat="1" ht="14.45" customHeight="1" x14ac:dyDescent="0.2">
      <c r="A41" s="35" t="s">
        <v>13</v>
      </c>
      <c r="B41" s="36"/>
      <c r="C41" s="37"/>
      <c r="D41" s="37">
        <f t="shared" si="3"/>
        <v>0</v>
      </c>
      <c r="E41" s="46"/>
    </row>
    <row r="42" spans="1:5" s="15" customFormat="1" ht="14.45" customHeight="1" x14ac:dyDescent="0.2">
      <c r="A42" s="35" t="s">
        <v>13</v>
      </c>
      <c r="B42" s="36"/>
      <c r="C42" s="37"/>
      <c r="D42" s="37">
        <f t="shared" si="3"/>
        <v>0</v>
      </c>
      <c r="E42" s="46"/>
    </row>
    <row r="43" spans="1:5" s="15" customFormat="1" ht="14.45" customHeight="1" x14ac:dyDescent="0.2">
      <c r="A43" s="35" t="s">
        <v>13</v>
      </c>
      <c r="B43" s="36"/>
      <c r="C43" s="37"/>
      <c r="D43" s="37">
        <f t="shared" si="3"/>
        <v>0</v>
      </c>
      <c r="E43" s="46"/>
    </row>
    <row r="44" spans="1:5" s="15" customFormat="1" ht="14.45" customHeight="1" x14ac:dyDescent="0.2">
      <c r="A44" s="35" t="s">
        <v>13</v>
      </c>
      <c r="B44" s="36"/>
      <c r="C44" s="37"/>
      <c r="D44" s="37">
        <f t="shared" si="3"/>
        <v>0</v>
      </c>
      <c r="E44" s="46"/>
    </row>
    <row r="45" spans="1:5" s="15" customFormat="1" ht="14.45" customHeight="1" x14ac:dyDescent="0.2">
      <c r="A45" s="35" t="s">
        <v>13</v>
      </c>
      <c r="B45" s="36"/>
      <c r="C45" s="37"/>
      <c r="D45" s="37">
        <f t="shared" si="3"/>
        <v>0</v>
      </c>
      <c r="E45" s="46"/>
    </row>
    <row r="46" spans="1:5" s="15" customFormat="1" ht="14.45" customHeight="1" x14ac:dyDescent="0.2">
      <c r="A46" s="35" t="s">
        <v>13</v>
      </c>
      <c r="B46" s="36"/>
      <c r="C46" s="37"/>
      <c r="D46" s="37">
        <f t="shared" si="3"/>
        <v>0</v>
      </c>
      <c r="E46" s="46"/>
    </row>
    <row r="47" spans="1:5" s="15" customFormat="1" ht="14.45" customHeight="1" x14ac:dyDescent="0.2">
      <c r="A47" s="35" t="s">
        <v>13</v>
      </c>
      <c r="B47" s="60"/>
      <c r="C47" s="37"/>
      <c r="D47" s="37">
        <f t="shared" si="3"/>
        <v>0</v>
      </c>
      <c r="E47" s="46"/>
    </row>
    <row r="48" spans="1:5" s="15" customFormat="1" ht="14.45" customHeight="1" x14ac:dyDescent="0.2">
      <c r="A48" s="35" t="s">
        <v>13</v>
      </c>
      <c r="B48" s="60"/>
      <c r="C48" s="37"/>
      <c r="D48" s="37">
        <f t="shared" si="3"/>
        <v>0</v>
      </c>
      <c r="E48" s="46"/>
    </row>
    <row r="49" spans="1:5" s="18" customFormat="1" ht="14.45" customHeight="1" x14ac:dyDescent="0.2">
      <c r="A49" s="38" t="s">
        <v>50</v>
      </c>
      <c r="B49" s="39">
        <f>SUM(B28:B48)</f>
        <v>0</v>
      </c>
      <c r="C49" s="47"/>
      <c r="D49" s="55"/>
      <c r="E49" s="50"/>
    </row>
    <row r="50" spans="1:5" s="18" customFormat="1" ht="14.45" customHeight="1" x14ac:dyDescent="0.2">
      <c r="A50" s="38" t="s">
        <v>51</v>
      </c>
      <c r="B50" s="39">
        <f>SUM(D28:D48)</f>
        <v>0</v>
      </c>
      <c r="C50" s="55"/>
      <c r="D50" s="55"/>
      <c r="E50" s="50"/>
    </row>
    <row r="51" spans="1:5" s="18" customFormat="1" ht="14.45" customHeight="1" x14ac:dyDescent="0.2">
      <c r="A51" s="38" t="s">
        <v>47</v>
      </c>
      <c r="B51" s="39">
        <f>J10</f>
        <v>0</v>
      </c>
      <c r="C51" s="55"/>
      <c r="D51" s="55"/>
      <c r="E51" s="50"/>
    </row>
    <row r="52" spans="1:5" s="15" customFormat="1" ht="14.45" customHeight="1" x14ac:dyDescent="0.25">
      <c r="A52" s="82"/>
      <c r="B52" s="83"/>
      <c r="C52" s="84"/>
      <c r="D52" s="84"/>
      <c r="E52" s="85"/>
    </row>
    <row r="53" spans="1:5" s="15" customFormat="1" ht="14.45" customHeight="1" x14ac:dyDescent="0.25">
      <c r="A53" s="80" t="s">
        <v>33</v>
      </c>
      <c r="B53" s="81"/>
      <c r="C53" s="81"/>
      <c r="D53" s="81"/>
      <c r="E53" s="51"/>
    </row>
    <row r="54" spans="1:5" s="15" customFormat="1" ht="14.45" customHeight="1" x14ac:dyDescent="0.2">
      <c r="A54" s="35" t="s">
        <v>14</v>
      </c>
      <c r="B54" s="36"/>
      <c r="C54" s="37"/>
      <c r="D54" s="37">
        <f>B54*C54</f>
        <v>0</v>
      </c>
      <c r="E54" s="46"/>
    </row>
    <row r="55" spans="1:5" s="15" customFormat="1" ht="14.45" customHeight="1" x14ac:dyDescent="0.2">
      <c r="A55" s="35" t="s">
        <v>14</v>
      </c>
      <c r="B55" s="36"/>
      <c r="C55" s="37"/>
      <c r="D55" s="37">
        <f t="shared" ref="D55:D62" si="4">B55*C55</f>
        <v>0</v>
      </c>
      <c r="E55" s="46"/>
    </row>
    <row r="56" spans="1:5" s="15" customFormat="1" ht="14.45" customHeight="1" x14ac:dyDescent="0.2">
      <c r="A56" s="35" t="s">
        <v>14</v>
      </c>
      <c r="B56" s="36"/>
      <c r="C56" s="37"/>
      <c r="D56" s="37">
        <f t="shared" si="4"/>
        <v>0</v>
      </c>
      <c r="E56" s="46"/>
    </row>
    <row r="57" spans="1:5" s="15" customFormat="1" ht="14.45" customHeight="1" x14ac:dyDescent="0.2">
      <c r="A57" s="35" t="s">
        <v>14</v>
      </c>
      <c r="B57" s="36"/>
      <c r="C57" s="37"/>
      <c r="D57" s="37">
        <f t="shared" si="4"/>
        <v>0</v>
      </c>
      <c r="E57" s="46"/>
    </row>
    <row r="58" spans="1:5" s="15" customFormat="1" ht="14.45" customHeight="1" x14ac:dyDescent="0.2">
      <c r="A58" s="35" t="s">
        <v>14</v>
      </c>
      <c r="B58" s="36"/>
      <c r="C58" s="37"/>
      <c r="D58" s="37">
        <f t="shared" si="4"/>
        <v>0</v>
      </c>
      <c r="E58" s="46"/>
    </row>
    <row r="59" spans="1:5" s="15" customFormat="1" ht="14.45" customHeight="1" x14ac:dyDescent="0.2">
      <c r="A59" s="35" t="s">
        <v>14</v>
      </c>
      <c r="B59" s="36"/>
      <c r="C59" s="37"/>
      <c r="D59" s="37">
        <f t="shared" si="4"/>
        <v>0</v>
      </c>
      <c r="E59" s="46"/>
    </row>
    <row r="60" spans="1:5" s="15" customFormat="1" ht="14.45" customHeight="1" x14ac:dyDescent="0.2">
      <c r="A60" s="35" t="s">
        <v>14</v>
      </c>
      <c r="B60" s="36"/>
      <c r="C60" s="37"/>
      <c r="D60" s="37">
        <f t="shared" si="4"/>
        <v>0</v>
      </c>
      <c r="E60" s="46"/>
    </row>
    <row r="61" spans="1:5" s="15" customFormat="1" ht="14.45" customHeight="1" x14ac:dyDescent="0.2">
      <c r="A61" s="35" t="s">
        <v>14</v>
      </c>
      <c r="B61" s="36"/>
      <c r="C61" s="37"/>
      <c r="D61" s="37">
        <f t="shared" si="4"/>
        <v>0</v>
      </c>
      <c r="E61" s="46"/>
    </row>
    <row r="62" spans="1:5" s="15" customFormat="1" ht="14.45" customHeight="1" x14ac:dyDescent="0.2">
      <c r="A62" s="35" t="s">
        <v>14</v>
      </c>
      <c r="B62" s="36"/>
      <c r="C62" s="37"/>
      <c r="D62" s="37">
        <f t="shared" si="4"/>
        <v>0</v>
      </c>
      <c r="E62" s="46"/>
    </row>
    <row r="63" spans="1:5" s="19" customFormat="1" ht="14.45" customHeight="1" x14ac:dyDescent="0.2">
      <c r="A63" s="38" t="s">
        <v>54</v>
      </c>
      <c r="B63" s="39">
        <f>SUM(B54:B62)</f>
        <v>0</v>
      </c>
      <c r="C63" s="47"/>
      <c r="D63" s="47"/>
      <c r="E63" s="47"/>
    </row>
    <row r="64" spans="1:5" s="19" customFormat="1" ht="14.45" customHeight="1" x14ac:dyDescent="0.2">
      <c r="A64" s="42" t="s">
        <v>52</v>
      </c>
      <c r="B64" s="39">
        <f>SUM(D54:D62)</f>
        <v>0</v>
      </c>
      <c r="C64" s="55"/>
      <c r="D64" s="55"/>
      <c r="E64" s="47"/>
    </row>
    <row r="65" spans="1:5" s="19" customFormat="1" ht="14.45" customHeight="1" x14ac:dyDescent="0.2">
      <c r="A65" s="54" t="s">
        <v>47</v>
      </c>
      <c r="B65" s="39">
        <f>J11</f>
        <v>0</v>
      </c>
      <c r="C65" s="55"/>
      <c r="D65" s="55"/>
      <c r="E65" s="47"/>
    </row>
    <row r="66" spans="1:5" s="15" customFormat="1" ht="14.45" customHeight="1" x14ac:dyDescent="0.25">
      <c r="A66" s="82"/>
      <c r="B66" s="83"/>
      <c r="C66" s="84"/>
      <c r="D66" s="84"/>
      <c r="E66" s="85"/>
    </row>
    <row r="67" spans="1:5" s="15" customFormat="1" ht="14.45" customHeight="1" x14ac:dyDescent="0.25">
      <c r="A67" s="78" t="s">
        <v>60</v>
      </c>
      <c r="B67" s="79"/>
      <c r="C67" s="79"/>
      <c r="D67" s="79"/>
      <c r="E67" s="52"/>
    </row>
    <row r="68" spans="1:5" s="15" customFormat="1" ht="14.45" customHeight="1" x14ac:dyDescent="0.2">
      <c r="A68" s="35" t="s">
        <v>68</v>
      </c>
      <c r="B68" s="36"/>
      <c r="C68" s="37"/>
      <c r="D68" s="37">
        <f>B68*C68</f>
        <v>0</v>
      </c>
      <c r="E68" s="46"/>
    </row>
    <row r="69" spans="1:5" s="15" customFormat="1" ht="14.45" customHeight="1" x14ac:dyDescent="0.2">
      <c r="A69" s="35" t="s">
        <v>13</v>
      </c>
      <c r="B69" s="36"/>
      <c r="C69" s="37"/>
      <c r="D69" s="37">
        <f t="shared" ref="D69:D87" si="5">B69*C69</f>
        <v>0</v>
      </c>
      <c r="E69" s="46"/>
    </row>
    <row r="70" spans="1:5" s="15" customFormat="1" ht="14.45" customHeight="1" x14ac:dyDescent="0.2">
      <c r="A70" s="35" t="s">
        <v>13</v>
      </c>
      <c r="B70" s="36"/>
      <c r="C70" s="37"/>
      <c r="D70" s="37">
        <f t="shared" si="5"/>
        <v>0</v>
      </c>
      <c r="E70" s="46"/>
    </row>
    <row r="71" spans="1:5" s="15" customFormat="1" ht="14.45" customHeight="1" x14ac:dyDescent="0.2">
      <c r="A71" s="35" t="s">
        <v>13</v>
      </c>
      <c r="B71" s="36"/>
      <c r="C71" s="37"/>
      <c r="D71" s="37">
        <f t="shared" si="5"/>
        <v>0</v>
      </c>
      <c r="E71" s="46"/>
    </row>
    <row r="72" spans="1:5" s="15" customFormat="1" ht="14.45" customHeight="1" x14ac:dyDescent="0.2">
      <c r="A72" s="35" t="s">
        <v>13</v>
      </c>
      <c r="B72" s="36"/>
      <c r="C72" s="37"/>
      <c r="D72" s="37">
        <f t="shared" si="5"/>
        <v>0</v>
      </c>
      <c r="E72" s="46"/>
    </row>
    <row r="73" spans="1:5" s="15" customFormat="1" ht="14.45" customHeight="1" x14ac:dyDescent="0.2">
      <c r="A73" s="35" t="s">
        <v>13</v>
      </c>
      <c r="B73" s="36"/>
      <c r="C73" s="37"/>
      <c r="D73" s="37">
        <f t="shared" si="5"/>
        <v>0</v>
      </c>
      <c r="E73" s="46"/>
    </row>
    <row r="74" spans="1:5" s="15" customFormat="1" ht="14.45" customHeight="1" x14ac:dyDescent="0.2">
      <c r="A74" s="35" t="s">
        <v>13</v>
      </c>
      <c r="B74" s="36"/>
      <c r="C74" s="37"/>
      <c r="D74" s="37">
        <f t="shared" si="5"/>
        <v>0</v>
      </c>
      <c r="E74" s="46"/>
    </row>
    <row r="75" spans="1:5" s="15" customFormat="1" ht="14.45" customHeight="1" x14ac:dyDescent="0.2">
      <c r="A75" s="35" t="s">
        <v>13</v>
      </c>
      <c r="B75" s="36"/>
      <c r="C75" s="37"/>
      <c r="D75" s="37">
        <f t="shared" si="5"/>
        <v>0</v>
      </c>
      <c r="E75" s="46"/>
    </row>
    <row r="76" spans="1:5" s="15" customFormat="1" ht="14.45" customHeight="1" x14ac:dyDescent="0.2">
      <c r="A76" s="35" t="s">
        <v>13</v>
      </c>
      <c r="B76" s="36"/>
      <c r="C76" s="37"/>
      <c r="D76" s="37">
        <f t="shared" si="5"/>
        <v>0</v>
      </c>
      <c r="E76" s="46"/>
    </row>
    <row r="77" spans="1:5" s="15" customFormat="1" ht="14.45" customHeight="1" x14ac:dyDescent="0.2">
      <c r="A77" s="35" t="s">
        <v>13</v>
      </c>
      <c r="B77" s="36"/>
      <c r="C77" s="37"/>
      <c r="D77" s="37">
        <f t="shared" si="5"/>
        <v>0</v>
      </c>
      <c r="E77" s="46"/>
    </row>
    <row r="78" spans="1:5" s="15" customFormat="1" ht="14.45" customHeight="1" x14ac:dyDescent="0.2">
      <c r="A78" s="35" t="s">
        <v>13</v>
      </c>
      <c r="B78" s="36"/>
      <c r="C78" s="37"/>
      <c r="D78" s="37">
        <f t="shared" si="5"/>
        <v>0</v>
      </c>
      <c r="E78" s="46"/>
    </row>
    <row r="79" spans="1:5" s="15" customFormat="1" ht="14.45" customHeight="1" x14ac:dyDescent="0.2">
      <c r="A79" s="35" t="s">
        <v>13</v>
      </c>
      <c r="B79" s="36"/>
      <c r="C79" s="37"/>
      <c r="D79" s="37">
        <f t="shared" si="5"/>
        <v>0</v>
      </c>
      <c r="E79" s="46"/>
    </row>
    <row r="80" spans="1:5" s="15" customFormat="1" ht="14.45" customHeight="1" x14ac:dyDescent="0.2">
      <c r="A80" s="35" t="s">
        <v>13</v>
      </c>
      <c r="B80" s="36"/>
      <c r="C80" s="37"/>
      <c r="D80" s="37">
        <f t="shared" si="5"/>
        <v>0</v>
      </c>
      <c r="E80" s="46"/>
    </row>
    <row r="81" spans="1:5" s="15" customFormat="1" ht="14.45" customHeight="1" x14ac:dyDescent="0.2">
      <c r="A81" s="35" t="s">
        <v>13</v>
      </c>
      <c r="B81" s="36"/>
      <c r="C81" s="37"/>
      <c r="D81" s="37">
        <f t="shared" si="5"/>
        <v>0</v>
      </c>
      <c r="E81" s="46"/>
    </row>
    <row r="82" spans="1:5" s="15" customFormat="1" ht="14.45" customHeight="1" x14ac:dyDescent="0.2">
      <c r="A82" s="35" t="s">
        <v>13</v>
      </c>
      <c r="B82" s="36"/>
      <c r="C82" s="37"/>
      <c r="D82" s="37">
        <f t="shared" si="5"/>
        <v>0</v>
      </c>
      <c r="E82" s="46"/>
    </row>
    <row r="83" spans="1:5" s="15" customFormat="1" ht="14.45" customHeight="1" x14ac:dyDescent="0.2">
      <c r="A83" s="35" t="s">
        <v>13</v>
      </c>
      <c r="B83" s="36"/>
      <c r="C83" s="37"/>
      <c r="D83" s="37">
        <f t="shared" si="5"/>
        <v>0</v>
      </c>
      <c r="E83" s="46"/>
    </row>
    <row r="84" spans="1:5" s="15" customFormat="1" ht="14.45" customHeight="1" x14ac:dyDescent="0.2">
      <c r="A84" s="35" t="s">
        <v>13</v>
      </c>
      <c r="B84" s="36"/>
      <c r="C84" s="37"/>
      <c r="D84" s="37">
        <f t="shared" si="5"/>
        <v>0</v>
      </c>
      <c r="E84" s="46"/>
    </row>
    <row r="85" spans="1:5" s="15" customFormat="1" ht="14.45" customHeight="1" x14ac:dyDescent="0.2">
      <c r="A85" s="35" t="s">
        <v>13</v>
      </c>
      <c r="B85" s="36"/>
      <c r="C85" s="37"/>
      <c r="D85" s="37">
        <f t="shared" si="5"/>
        <v>0</v>
      </c>
      <c r="E85" s="46"/>
    </row>
    <row r="86" spans="1:5" s="15" customFormat="1" ht="14.45" customHeight="1" x14ac:dyDescent="0.2">
      <c r="A86" s="35" t="s">
        <v>13</v>
      </c>
      <c r="B86" s="36"/>
      <c r="C86" s="37"/>
      <c r="D86" s="37">
        <f t="shared" si="5"/>
        <v>0</v>
      </c>
      <c r="E86" s="46"/>
    </row>
    <row r="87" spans="1:5" s="15" customFormat="1" ht="14.45" customHeight="1" x14ac:dyDescent="0.2">
      <c r="A87" s="35" t="s">
        <v>13</v>
      </c>
      <c r="B87" s="36"/>
      <c r="C87" s="37"/>
      <c r="D87" s="37">
        <f t="shared" si="5"/>
        <v>0</v>
      </c>
      <c r="E87" s="46"/>
    </row>
    <row r="88" spans="1:5" s="18" customFormat="1" ht="14.45" customHeight="1" x14ac:dyDescent="0.2">
      <c r="A88" s="42" t="s">
        <v>67</v>
      </c>
      <c r="B88" s="39">
        <f>SUM(B68:B87)</f>
        <v>0</v>
      </c>
      <c r="C88" s="55"/>
      <c r="D88" s="55"/>
      <c r="E88" s="50"/>
    </row>
    <row r="89" spans="1:5" s="18" customFormat="1" ht="14.45" customHeight="1" x14ac:dyDescent="0.2">
      <c r="A89" s="42" t="s">
        <v>53</v>
      </c>
      <c r="B89" s="39">
        <f>SUM(D68:D87)</f>
        <v>0</v>
      </c>
      <c r="C89" s="55"/>
      <c r="D89" s="55"/>
      <c r="E89" s="50"/>
    </row>
    <row r="90" spans="1:5" s="18" customFormat="1" ht="14.45" customHeight="1" x14ac:dyDescent="0.2">
      <c r="A90" s="54" t="s">
        <v>47</v>
      </c>
      <c r="B90" s="39">
        <f>J12</f>
        <v>0</v>
      </c>
      <c r="C90" s="55"/>
      <c r="D90" s="55"/>
      <c r="E90" s="50"/>
    </row>
    <row r="91" spans="1:5" s="15" customFormat="1" ht="14.45" customHeight="1" x14ac:dyDescent="0.25">
      <c r="A91" s="82"/>
      <c r="B91" s="83"/>
      <c r="C91" s="84"/>
      <c r="D91" s="84"/>
      <c r="E91" s="85"/>
    </row>
    <row r="92" spans="1:5" s="15" customFormat="1" ht="14.45" customHeight="1" x14ac:dyDescent="0.25">
      <c r="A92" s="78" t="s">
        <v>57</v>
      </c>
      <c r="B92" s="79"/>
      <c r="C92" s="79"/>
      <c r="D92" s="79"/>
      <c r="E92" s="53"/>
    </row>
    <row r="93" spans="1:5" s="15" customFormat="1" ht="14.45" customHeight="1" x14ac:dyDescent="0.2">
      <c r="A93" s="35" t="s">
        <v>41</v>
      </c>
      <c r="B93" s="36"/>
      <c r="C93" s="37"/>
      <c r="D93" s="37">
        <f>B93*C93</f>
        <v>0</v>
      </c>
      <c r="E93" s="46"/>
    </row>
    <row r="94" spans="1:5" s="15" customFormat="1" ht="14.45" customHeight="1" x14ac:dyDescent="0.2">
      <c r="A94" s="35" t="s">
        <v>41</v>
      </c>
      <c r="B94" s="36"/>
      <c r="C94" s="37"/>
      <c r="D94" s="37">
        <f t="shared" ref="D94:D96" si="6">B94*C94</f>
        <v>0</v>
      </c>
      <c r="E94" s="46"/>
    </row>
    <row r="95" spans="1:5" s="15" customFormat="1" ht="14.45" customHeight="1" x14ac:dyDescent="0.2">
      <c r="A95" s="35" t="s">
        <v>41</v>
      </c>
      <c r="B95" s="36"/>
      <c r="C95" s="37"/>
      <c r="D95" s="37">
        <f t="shared" si="6"/>
        <v>0</v>
      </c>
      <c r="E95" s="46"/>
    </row>
    <row r="96" spans="1:5" s="15" customFormat="1" ht="14.45" customHeight="1" x14ac:dyDescent="0.2">
      <c r="A96" s="35" t="s">
        <v>41</v>
      </c>
      <c r="B96" s="36"/>
      <c r="C96" s="37"/>
      <c r="D96" s="37">
        <f t="shared" si="6"/>
        <v>0</v>
      </c>
      <c r="E96" s="46"/>
    </row>
    <row r="97" spans="1:5" s="15" customFormat="1" ht="14.45" customHeight="1" x14ac:dyDescent="0.2">
      <c r="A97" s="35" t="s">
        <v>41</v>
      </c>
      <c r="B97" s="36"/>
      <c r="C97" s="37"/>
      <c r="D97" s="37">
        <f t="shared" ref="D97:D99" si="7">B97*C97</f>
        <v>0</v>
      </c>
      <c r="E97" s="46"/>
    </row>
    <row r="98" spans="1:5" s="15" customFormat="1" ht="14.45" customHeight="1" x14ac:dyDescent="0.2">
      <c r="A98" s="35" t="s">
        <v>41</v>
      </c>
      <c r="B98" s="36"/>
      <c r="C98" s="37"/>
      <c r="D98" s="37">
        <f t="shared" si="7"/>
        <v>0</v>
      </c>
      <c r="E98" s="46"/>
    </row>
    <row r="99" spans="1:5" s="15" customFormat="1" ht="14.45" customHeight="1" x14ac:dyDescent="0.2">
      <c r="A99" s="35" t="s">
        <v>41</v>
      </c>
      <c r="B99" s="36"/>
      <c r="C99" s="37"/>
      <c r="D99" s="37">
        <f t="shared" si="7"/>
        <v>0</v>
      </c>
      <c r="E99" s="46"/>
    </row>
    <row r="100" spans="1:5" s="15" customFormat="1" ht="14.45" customHeight="1" x14ac:dyDescent="0.2">
      <c r="A100" s="42" t="s">
        <v>62</v>
      </c>
      <c r="B100" s="39">
        <f>SUM(B93:B99)</f>
        <v>0</v>
      </c>
      <c r="C100" s="61"/>
      <c r="D100" s="61"/>
      <c r="E100" s="46"/>
    </row>
    <row r="101" spans="1:5" s="15" customFormat="1" ht="14.45" customHeight="1" x14ac:dyDescent="0.2">
      <c r="A101" s="42" t="s">
        <v>63</v>
      </c>
      <c r="B101" s="39">
        <f>SUM(D93:D99)</f>
        <v>0</v>
      </c>
      <c r="C101" s="61"/>
      <c r="D101" s="61"/>
      <c r="E101" s="46"/>
    </row>
    <row r="102" spans="1:5" s="15" customFormat="1" ht="14.45" customHeight="1" x14ac:dyDescent="0.2">
      <c r="A102" s="42" t="s">
        <v>64</v>
      </c>
      <c r="B102" s="39">
        <f>J13</f>
        <v>0</v>
      </c>
      <c r="C102" s="61"/>
      <c r="D102" s="61"/>
      <c r="E102" s="46"/>
    </row>
    <row r="103" spans="1:5" s="15" customFormat="1" ht="14.45" customHeight="1" x14ac:dyDescent="0.2">
      <c r="A103" s="42"/>
      <c r="B103" s="59"/>
      <c r="C103" s="61"/>
      <c r="D103" s="61"/>
      <c r="E103" s="46"/>
    </row>
    <row r="104" spans="1:5" s="15" customFormat="1" ht="14.45" customHeight="1" x14ac:dyDescent="0.2">
      <c r="A104" s="78" t="s">
        <v>61</v>
      </c>
      <c r="B104" s="79"/>
      <c r="C104" s="79"/>
      <c r="D104" s="79"/>
    </row>
    <row r="105" spans="1:5" s="15" customFormat="1" ht="14.45" customHeight="1" x14ac:dyDescent="0.2">
      <c r="A105" s="35" t="s">
        <v>43</v>
      </c>
      <c r="B105" s="36"/>
      <c r="C105" s="37"/>
      <c r="D105" s="37">
        <f t="shared" ref="D105:D110" si="8">B105*C105</f>
        <v>0</v>
      </c>
    </row>
    <row r="106" spans="1:5" s="15" customFormat="1" ht="14.45" customHeight="1" x14ac:dyDescent="0.2">
      <c r="A106" s="35" t="s">
        <v>43</v>
      </c>
      <c r="B106" s="36"/>
      <c r="C106" s="37"/>
      <c r="D106" s="37">
        <f t="shared" si="8"/>
        <v>0</v>
      </c>
    </row>
    <row r="107" spans="1:5" s="15" customFormat="1" ht="14.45" customHeight="1" x14ac:dyDescent="0.2">
      <c r="A107" s="35" t="s">
        <v>43</v>
      </c>
      <c r="B107" s="36"/>
      <c r="C107" s="37"/>
      <c r="D107" s="37">
        <f t="shared" si="8"/>
        <v>0</v>
      </c>
    </row>
    <row r="108" spans="1:5" s="15" customFormat="1" ht="14.45" customHeight="1" x14ac:dyDescent="0.2">
      <c r="A108" s="35" t="s">
        <v>43</v>
      </c>
      <c r="B108" s="36"/>
      <c r="C108" s="37"/>
      <c r="D108" s="37">
        <f t="shared" si="8"/>
        <v>0</v>
      </c>
    </row>
    <row r="109" spans="1:5" s="15" customFormat="1" ht="14.45" customHeight="1" x14ac:dyDescent="0.2">
      <c r="A109" s="35" t="s">
        <v>43</v>
      </c>
      <c r="B109" s="36"/>
      <c r="C109" s="37"/>
      <c r="D109" s="37">
        <f t="shared" si="8"/>
        <v>0</v>
      </c>
    </row>
    <row r="110" spans="1:5" s="15" customFormat="1" ht="14.45" customHeight="1" x14ac:dyDescent="0.2">
      <c r="A110" s="35" t="s">
        <v>43</v>
      </c>
      <c r="B110" s="36"/>
      <c r="C110" s="37"/>
      <c r="D110" s="37">
        <f t="shared" si="8"/>
        <v>0</v>
      </c>
    </row>
    <row r="111" spans="1:5" s="15" customFormat="1" ht="14.45" customHeight="1" x14ac:dyDescent="0.2">
      <c r="A111" s="35" t="s">
        <v>43</v>
      </c>
      <c r="B111" s="36"/>
      <c r="C111" s="46"/>
      <c r="D111" s="46"/>
    </row>
    <row r="112" spans="1:5" s="15" customFormat="1" ht="14.45" customHeight="1" x14ac:dyDescent="0.2">
      <c r="A112" s="42" t="s">
        <v>65</v>
      </c>
      <c r="B112" s="39">
        <f>SUM(B105:B111)</f>
        <v>0</v>
      </c>
      <c r="C112" s="61"/>
      <c r="D112" s="61"/>
    </row>
    <row r="113" spans="1:4" s="15" customFormat="1" ht="14.45" customHeight="1" x14ac:dyDescent="0.2">
      <c r="A113" s="42" t="s">
        <v>66</v>
      </c>
      <c r="B113" s="39">
        <f>SUM(D105:D110)</f>
        <v>0</v>
      </c>
      <c r="C113" s="61"/>
      <c r="D113" s="61"/>
    </row>
    <row r="114" spans="1:4" s="15" customFormat="1" ht="14.45" customHeight="1" x14ac:dyDescent="0.2">
      <c r="A114" s="42" t="s">
        <v>47</v>
      </c>
      <c r="B114" s="39">
        <f>J14</f>
        <v>0</v>
      </c>
      <c r="C114" s="61"/>
      <c r="D114" s="61"/>
    </row>
    <row r="115" spans="1:4" s="15" customFormat="1" ht="14.45" customHeight="1" x14ac:dyDescent="0.2">
      <c r="A115" s="42"/>
      <c r="B115" s="59"/>
      <c r="C115" s="61"/>
      <c r="D115" s="61"/>
    </row>
    <row r="116" spans="1:4" s="15" customFormat="1" ht="14.45" customHeight="1" x14ac:dyDescent="0.2">
      <c r="A116" s="78" t="s">
        <v>56</v>
      </c>
      <c r="B116" s="79"/>
      <c r="C116" s="79"/>
      <c r="D116" s="86"/>
    </row>
    <row r="117" spans="1:4" s="15" customFormat="1" ht="14.45" customHeight="1" x14ac:dyDescent="0.2">
      <c r="A117" s="35" t="s">
        <v>15</v>
      </c>
      <c r="B117" s="36"/>
      <c r="C117" s="37"/>
      <c r="D117" s="37"/>
    </row>
    <row r="118" spans="1:4" s="15" customFormat="1" ht="14.45" customHeight="1" x14ac:dyDescent="0.2">
      <c r="A118" s="35" t="s">
        <v>0</v>
      </c>
      <c r="B118" s="36"/>
      <c r="C118" s="37"/>
      <c r="D118" s="37"/>
    </row>
    <row r="119" spans="1:4" s="15" customFormat="1" ht="14.45" customHeight="1" x14ac:dyDescent="0.2">
      <c r="A119" s="35" t="s">
        <v>1</v>
      </c>
      <c r="B119" s="36"/>
      <c r="C119" s="37"/>
      <c r="D119" s="37"/>
    </row>
    <row r="120" spans="1:4" s="15" customFormat="1" ht="14.45" customHeight="1" x14ac:dyDescent="0.2">
      <c r="A120" s="35" t="s">
        <v>3</v>
      </c>
      <c r="B120" s="36"/>
      <c r="C120" s="37"/>
      <c r="D120" s="37"/>
    </row>
    <row r="121" spans="1:4" s="15" customFormat="1" ht="14.45" customHeight="1" x14ac:dyDescent="0.2">
      <c r="A121" s="35" t="s">
        <v>2</v>
      </c>
      <c r="B121" s="36"/>
      <c r="C121" s="37"/>
      <c r="D121" s="37"/>
    </row>
    <row r="122" spans="1:4" s="15" customFormat="1" ht="14.45" customHeight="1" x14ac:dyDescent="0.2">
      <c r="A122" s="35" t="s">
        <v>16</v>
      </c>
      <c r="B122" s="36"/>
      <c r="C122" s="37"/>
      <c r="D122" s="37"/>
    </row>
    <row r="123" spans="1:4" s="15" customFormat="1" ht="14.45" customHeight="1" x14ac:dyDescent="0.2">
      <c r="A123" s="35" t="s">
        <v>4</v>
      </c>
      <c r="B123" s="36"/>
      <c r="C123" s="37"/>
      <c r="D123" s="37"/>
    </row>
    <row r="124" spans="1:4" s="15" customFormat="1" ht="14.45" customHeight="1" x14ac:dyDescent="0.2">
      <c r="A124" s="35" t="s">
        <v>17</v>
      </c>
      <c r="B124" s="36"/>
      <c r="C124" s="37"/>
      <c r="D124" s="37"/>
    </row>
    <row r="125" spans="1:4" s="15" customFormat="1" ht="14.45" customHeight="1" x14ac:dyDescent="0.2">
      <c r="A125" s="35" t="s">
        <v>18</v>
      </c>
      <c r="B125" s="36"/>
      <c r="C125" s="37"/>
      <c r="D125" s="37"/>
    </row>
    <row r="126" spans="1:4" s="15" customFormat="1" ht="14.45" customHeight="1" x14ac:dyDescent="0.2">
      <c r="A126" s="35" t="s">
        <v>19</v>
      </c>
      <c r="B126" s="36"/>
      <c r="C126" s="37"/>
      <c r="D126" s="37"/>
    </row>
    <row r="127" spans="1:4" s="15" customFormat="1" ht="14.45" customHeight="1" x14ac:dyDescent="0.2">
      <c r="A127" s="35" t="s">
        <v>13</v>
      </c>
      <c r="B127" s="36"/>
      <c r="C127" s="37"/>
      <c r="D127" s="37"/>
    </row>
    <row r="128" spans="1:4" s="15" customFormat="1" ht="14.45" customHeight="1" x14ac:dyDescent="0.2">
      <c r="A128" s="35" t="s">
        <v>13</v>
      </c>
      <c r="B128" s="36"/>
      <c r="C128" s="37"/>
      <c r="D128" s="37"/>
    </row>
    <row r="129" spans="1:5" s="15" customFormat="1" ht="14.45" customHeight="1" x14ac:dyDescent="0.2">
      <c r="A129" s="35" t="s">
        <v>13</v>
      </c>
      <c r="B129" s="36"/>
      <c r="C129" s="37"/>
      <c r="D129" s="37"/>
    </row>
    <row r="130" spans="1:5" s="15" customFormat="1" ht="14.45" customHeight="1" x14ac:dyDescent="0.2">
      <c r="A130" s="35" t="s">
        <v>13</v>
      </c>
      <c r="B130" s="36"/>
      <c r="C130" s="37"/>
      <c r="D130" s="37"/>
    </row>
    <row r="131" spans="1:5" s="15" customFormat="1" ht="14.45" customHeight="1" x14ac:dyDescent="0.2">
      <c r="A131" s="35" t="s">
        <v>13</v>
      </c>
      <c r="B131" s="36"/>
      <c r="C131" s="37"/>
      <c r="D131" s="37"/>
    </row>
    <row r="132" spans="1:5" s="15" customFormat="1" ht="14.45" customHeight="1" x14ac:dyDescent="0.2">
      <c r="A132" s="62"/>
      <c r="B132" s="63"/>
      <c r="C132" s="61"/>
      <c r="D132" s="61"/>
    </row>
    <row r="133" spans="1:5" s="15" customFormat="1" ht="14.45" customHeight="1" x14ac:dyDescent="0.2">
      <c r="A133" s="78" t="s">
        <v>20</v>
      </c>
      <c r="B133" s="79"/>
      <c r="C133" s="79"/>
      <c r="D133" s="79"/>
    </row>
    <row r="134" spans="1:5" s="15" customFormat="1" ht="14.45" customHeight="1" x14ac:dyDescent="0.2">
      <c r="A134" s="35" t="s">
        <v>13</v>
      </c>
      <c r="B134" s="36"/>
      <c r="C134" s="37"/>
      <c r="D134" s="37"/>
    </row>
    <row r="135" spans="1:5" s="15" customFormat="1" ht="14.45" customHeight="1" x14ac:dyDescent="0.2">
      <c r="A135" s="35" t="s">
        <v>13</v>
      </c>
      <c r="B135" s="36"/>
      <c r="C135" s="37"/>
      <c r="D135" s="37"/>
    </row>
    <row r="136" spans="1:5" s="15" customFormat="1" ht="14.45" customHeight="1" x14ac:dyDescent="0.2">
      <c r="A136" s="35" t="s">
        <v>13</v>
      </c>
      <c r="B136" s="36"/>
      <c r="C136" s="37"/>
      <c r="D136" s="37"/>
      <c r="E136" s="46"/>
    </row>
    <row r="137" spans="1:5" s="15" customFormat="1" ht="14.45" customHeight="1" x14ac:dyDescent="0.2">
      <c r="A137" s="29"/>
      <c r="B137" s="30"/>
      <c r="C137" s="31"/>
      <c r="D137" s="31"/>
      <c r="E137" s="31"/>
    </row>
    <row r="138" spans="1:5" s="15" customFormat="1" ht="14.45" customHeight="1" x14ac:dyDescent="0.2">
      <c r="A138" s="29"/>
      <c r="B138" s="30"/>
      <c r="C138" s="31"/>
      <c r="D138" s="31"/>
      <c r="E138" s="31"/>
    </row>
    <row r="139" spans="1:5" s="15" customFormat="1" ht="14.45" customHeight="1" x14ac:dyDescent="0.2">
      <c r="A139" s="29"/>
      <c r="B139" s="30"/>
      <c r="C139" s="31"/>
      <c r="D139" s="31"/>
      <c r="E139" s="31"/>
    </row>
    <row r="140" spans="1:5" s="15" customFormat="1" ht="14.45" customHeight="1" x14ac:dyDescent="0.2">
      <c r="A140" s="29"/>
      <c r="B140" s="30"/>
      <c r="C140" s="31"/>
      <c r="D140" s="31"/>
      <c r="E140" s="31"/>
    </row>
  </sheetData>
  <mergeCells count="12">
    <mergeCell ref="A91:E91"/>
    <mergeCell ref="A92:D92"/>
    <mergeCell ref="A133:D133"/>
    <mergeCell ref="A116:D116"/>
    <mergeCell ref="A104:D104"/>
    <mergeCell ref="A2:D2"/>
    <mergeCell ref="A67:D67"/>
    <mergeCell ref="A53:D53"/>
    <mergeCell ref="A27:D27"/>
    <mergeCell ref="A26:E26"/>
    <mergeCell ref="A52:E52"/>
    <mergeCell ref="A66:E6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D1" workbookViewId="0">
      <selection activeCell="P41" sqref="P41"/>
    </sheetView>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0"/>
  <sheetViews>
    <sheetView workbookViewId="0">
      <pane ySplit="1" topLeftCell="A2" activePane="bottomLeft" state="frozen"/>
      <selection pane="bottomLeft" activeCell="E2" sqref="E2"/>
    </sheetView>
  </sheetViews>
  <sheetFormatPr defaultRowHeight="15" x14ac:dyDescent="0.25"/>
  <cols>
    <col min="1" max="1" width="30.85546875" customWidth="1"/>
    <col min="2" max="2" width="23.85546875" customWidth="1"/>
    <col min="3" max="3" width="18.5703125" customWidth="1"/>
    <col min="4" max="4" width="15.85546875" customWidth="1"/>
    <col min="5" max="5" width="25.42578125" style="2" customWidth="1"/>
  </cols>
  <sheetData>
    <row r="1" spans="1:20" s="1" customFormat="1" x14ac:dyDescent="0.25">
      <c r="A1" s="7" t="s">
        <v>36</v>
      </c>
      <c r="B1" s="7" t="s">
        <v>37</v>
      </c>
      <c r="C1" s="7" t="s">
        <v>12</v>
      </c>
      <c r="D1" s="7" t="s">
        <v>38</v>
      </c>
      <c r="E1" s="12" t="s">
        <v>39</v>
      </c>
    </row>
    <row r="2" spans="1:20" x14ac:dyDescent="0.25">
      <c r="A2" s="10"/>
      <c r="B2" s="10"/>
      <c r="C2" s="10"/>
      <c r="D2" s="10"/>
      <c r="E2" s="13"/>
    </row>
    <row r="3" spans="1:20" x14ac:dyDescent="0.25">
      <c r="A3" s="10"/>
      <c r="B3" s="10"/>
      <c r="C3" s="10"/>
      <c r="D3" s="10"/>
      <c r="E3" s="11"/>
    </row>
    <row r="4" spans="1:20" x14ac:dyDescent="0.25">
      <c r="A4" s="10"/>
      <c r="B4" s="10"/>
      <c r="C4" s="10"/>
      <c r="D4" s="10"/>
      <c r="E4" s="11"/>
    </row>
    <row r="5" spans="1:20" x14ac:dyDescent="0.25">
      <c r="A5" s="10"/>
      <c r="B5" s="10"/>
      <c r="C5" s="10"/>
      <c r="D5" s="10"/>
      <c r="E5" s="11"/>
      <c r="Q5" s="1"/>
      <c r="R5" s="1"/>
      <c r="S5" s="1"/>
      <c r="T5" s="1"/>
    </row>
    <row r="6" spans="1:20" x14ac:dyDescent="0.25">
      <c r="A6" s="10"/>
      <c r="B6" s="10"/>
      <c r="C6" s="10"/>
      <c r="D6" s="10"/>
      <c r="E6" s="11"/>
    </row>
    <row r="7" spans="1:20" x14ac:dyDescent="0.25">
      <c r="A7" s="10"/>
      <c r="B7" s="10"/>
      <c r="C7" s="10"/>
      <c r="D7" s="10"/>
      <c r="E7" s="11"/>
    </row>
    <row r="8" spans="1:20" x14ac:dyDescent="0.25">
      <c r="A8" s="10"/>
      <c r="B8" s="10"/>
      <c r="C8" s="10"/>
      <c r="D8" s="10"/>
      <c r="E8" s="11"/>
    </row>
    <row r="9" spans="1:20" x14ac:dyDescent="0.25">
      <c r="A9" s="10"/>
      <c r="B9" s="10"/>
      <c r="C9" s="10"/>
      <c r="D9" s="10"/>
      <c r="E9" s="11"/>
    </row>
    <row r="10" spans="1:20" x14ac:dyDescent="0.25">
      <c r="A10" s="10"/>
      <c r="B10" s="10"/>
      <c r="C10" s="10"/>
      <c r="D10" s="10"/>
      <c r="E10" s="11"/>
    </row>
    <row r="11" spans="1:20" x14ac:dyDescent="0.25">
      <c r="A11" s="10"/>
      <c r="B11" s="10"/>
      <c r="C11" s="10"/>
      <c r="D11" s="10"/>
      <c r="E11" s="11"/>
    </row>
    <row r="12" spans="1:20" x14ac:dyDescent="0.25">
      <c r="A12" s="10"/>
      <c r="B12" s="10"/>
      <c r="C12" s="10"/>
      <c r="D12" s="10"/>
      <c r="E12" s="11"/>
    </row>
    <row r="13" spans="1:20" x14ac:dyDescent="0.25">
      <c r="A13" s="10"/>
      <c r="B13" s="10"/>
      <c r="C13" s="10"/>
      <c r="D13" s="10"/>
      <c r="E13" s="11"/>
    </row>
    <row r="14" spans="1:20" x14ac:dyDescent="0.25">
      <c r="A14" s="10"/>
      <c r="B14" s="10"/>
      <c r="C14" s="10"/>
      <c r="D14" s="10"/>
      <c r="E14" s="11"/>
    </row>
    <row r="15" spans="1:20" x14ac:dyDescent="0.25">
      <c r="A15" s="10"/>
      <c r="B15" s="10"/>
      <c r="C15" s="10"/>
      <c r="D15" s="10"/>
      <c r="E15" s="11"/>
    </row>
    <row r="16" spans="1:20" x14ac:dyDescent="0.25">
      <c r="A16" s="10"/>
      <c r="B16" s="10"/>
      <c r="C16" s="10"/>
      <c r="D16" s="10"/>
      <c r="E16" s="11"/>
    </row>
    <row r="17" spans="1:5" x14ac:dyDescent="0.25">
      <c r="A17" s="67"/>
      <c r="B17" s="67"/>
      <c r="C17" s="67"/>
      <c r="D17" s="67"/>
      <c r="E17" s="68"/>
    </row>
    <row r="18" spans="1:5" x14ac:dyDescent="0.25">
      <c r="A18" s="69"/>
      <c r="B18" s="69"/>
      <c r="C18" s="69"/>
      <c r="D18" s="69"/>
      <c r="E18" s="70"/>
    </row>
    <row r="19" spans="1:5" x14ac:dyDescent="0.25">
      <c r="A19" s="69"/>
      <c r="B19" s="69"/>
      <c r="C19" s="69"/>
      <c r="D19" s="69"/>
      <c r="E19" s="70"/>
    </row>
    <row r="20" spans="1:5" x14ac:dyDescent="0.25">
      <c r="A20" s="69"/>
      <c r="B20" s="69"/>
      <c r="C20" s="69"/>
      <c r="D20" s="69"/>
      <c r="E20" s="70"/>
    </row>
    <row r="21" spans="1:5" x14ac:dyDescent="0.25">
      <c r="A21" s="69"/>
      <c r="B21" s="69"/>
      <c r="C21" s="69"/>
      <c r="D21" s="69"/>
      <c r="E21" s="70"/>
    </row>
    <row r="22" spans="1:5" x14ac:dyDescent="0.25">
      <c r="A22" s="69"/>
      <c r="B22" s="69"/>
      <c r="C22" s="69"/>
      <c r="D22" s="69"/>
      <c r="E22" s="70"/>
    </row>
    <row r="23" spans="1:5" x14ac:dyDescent="0.25">
      <c r="A23" s="69"/>
      <c r="B23" s="69"/>
      <c r="C23" s="69"/>
      <c r="D23" s="69"/>
      <c r="E23" s="70"/>
    </row>
    <row r="24" spans="1:5" x14ac:dyDescent="0.25">
      <c r="A24" s="69"/>
      <c r="B24" s="69"/>
      <c r="C24" s="69"/>
      <c r="D24" s="69"/>
      <c r="E24" s="70"/>
    </row>
    <row r="25" spans="1:5" x14ac:dyDescent="0.25">
      <c r="A25" s="69"/>
      <c r="B25" s="69"/>
      <c r="C25" s="69"/>
      <c r="D25" s="69"/>
      <c r="E25" s="70"/>
    </row>
    <row r="26" spans="1:5" x14ac:dyDescent="0.25">
      <c r="A26" s="69"/>
      <c r="B26" s="69"/>
      <c r="C26" s="69"/>
      <c r="D26" s="69"/>
      <c r="E26" s="70"/>
    </row>
    <row r="27" spans="1:5" x14ac:dyDescent="0.25">
      <c r="A27" s="69"/>
      <c r="B27" s="69"/>
      <c r="C27" s="69"/>
      <c r="D27" s="69"/>
      <c r="E27" s="70"/>
    </row>
    <row r="28" spans="1:5" x14ac:dyDescent="0.25">
      <c r="A28" s="69"/>
      <c r="B28" s="69"/>
      <c r="C28" s="69"/>
      <c r="D28" s="69"/>
      <c r="E28" s="70"/>
    </row>
    <row r="29" spans="1:5" x14ac:dyDescent="0.25">
      <c r="A29" s="69"/>
      <c r="B29" s="69"/>
      <c r="C29" s="69"/>
      <c r="D29" s="69"/>
      <c r="E29" s="70"/>
    </row>
    <row r="30" spans="1:5" x14ac:dyDescent="0.25">
      <c r="A30" s="69"/>
      <c r="B30" s="69"/>
      <c r="C30" s="69"/>
      <c r="D30" s="69"/>
      <c r="E30" s="70"/>
    </row>
    <row r="31" spans="1:5" x14ac:dyDescent="0.25">
      <c r="A31" s="69"/>
      <c r="B31" s="69"/>
      <c r="C31" s="69"/>
      <c r="D31" s="69"/>
      <c r="E31" s="70"/>
    </row>
    <row r="32" spans="1:5" x14ac:dyDescent="0.25">
      <c r="A32" s="69"/>
      <c r="B32" s="69"/>
      <c r="C32" s="69"/>
      <c r="D32" s="69"/>
      <c r="E32" s="70"/>
    </row>
    <row r="33" spans="1:5" x14ac:dyDescent="0.25">
      <c r="A33" s="69"/>
      <c r="B33" s="69"/>
      <c r="C33" s="69"/>
      <c r="D33" s="69"/>
      <c r="E33" s="70"/>
    </row>
    <row r="34" spans="1:5" x14ac:dyDescent="0.25">
      <c r="A34" s="69"/>
      <c r="B34" s="69"/>
      <c r="C34" s="69"/>
      <c r="D34" s="69"/>
      <c r="E34" s="70"/>
    </row>
    <row r="35" spans="1:5" x14ac:dyDescent="0.25">
      <c r="A35" s="69"/>
      <c r="B35" s="69"/>
      <c r="C35" s="69"/>
      <c r="D35" s="69"/>
      <c r="E35" s="70"/>
    </row>
    <row r="36" spans="1:5" x14ac:dyDescent="0.25">
      <c r="A36" s="69"/>
      <c r="B36" s="69"/>
      <c r="C36" s="69"/>
      <c r="D36" s="69"/>
      <c r="E36" s="70"/>
    </row>
    <row r="37" spans="1:5" x14ac:dyDescent="0.25">
      <c r="A37" s="69"/>
      <c r="B37" s="69"/>
      <c r="C37" s="69"/>
      <c r="D37" s="69"/>
      <c r="E37" s="70"/>
    </row>
    <row r="38" spans="1:5" x14ac:dyDescent="0.25">
      <c r="A38" s="69"/>
      <c r="B38" s="69"/>
      <c r="C38" s="69"/>
      <c r="D38" s="69"/>
      <c r="E38" s="70"/>
    </row>
    <row r="39" spans="1:5" x14ac:dyDescent="0.25">
      <c r="A39" s="69"/>
      <c r="B39" s="69"/>
      <c r="C39" s="69"/>
      <c r="D39" s="69"/>
      <c r="E39" s="70"/>
    </row>
    <row r="40" spans="1:5" x14ac:dyDescent="0.25">
      <c r="A40" s="69"/>
      <c r="B40" s="69"/>
      <c r="C40" s="69"/>
      <c r="D40" s="69"/>
      <c r="E40" s="70"/>
    </row>
    <row r="41" spans="1:5" x14ac:dyDescent="0.25">
      <c r="A41" s="69"/>
      <c r="B41" s="69"/>
      <c r="C41" s="69"/>
      <c r="D41" s="69"/>
      <c r="E41" s="70"/>
    </row>
    <row r="42" spans="1:5" x14ac:dyDescent="0.25">
      <c r="A42" s="69"/>
      <c r="B42" s="69"/>
      <c r="C42" s="69"/>
      <c r="D42" s="69"/>
      <c r="E42" s="70"/>
    </row>
    <row r="43" spans="1:5" x14ac:dyDescent="0.25">
      <c r="A43" s="69"/>
      <c r="B43" s="69"/>
      <c r="C43" s="69"/>
      <c r="D43" s="69"/>
      <c r="E43" s="70"/>
    </row>
    <row r="44" spans="1:5" x14ac:dyDescent="0.25">
      <c r="A44" s="69"/>
      <c r="B44" s="69"/>
      <c r="C44" s="69"/>
      <c r="D44" s="69"/>
      <c r="E44" s="70"/>
    </row>
    <row r="45" spans="1:5" x14ac:dyDescent="0.25">
      <c r="A45" s="69"/>
      <c r="B45" s="69"/>
      <c r="C45" s="69"/>
      <c r="D45" s="69"/>
      <c r="E45" s="70"/>
    </row>
    <row r="46" spans="1:5" x14ac:dyDescent="0.25">
      <c r="A46" s="69"/>
      <c r="B46" s="69"/>
      <c r="C46" s="69"/>
      <c r="D46" s="69"/>
      <c r="E46" s="70"/>
    </row>
    <row r="47" spans="1:5" x14ac:dyDescent="0.25">
      <c r="A47" s="69"/>
      <c r="B47" s="69"/>
      <c r="C47" s="69"/>
      <c r="D47" s="69"/>
      <c r="E47" s="70"/>
    </row>
    <row r="48" spans="1:5" x14ac:dyDescent="0.25">
      <c r="A48" s="69"/>
      <c r="B48" s="69"/>
      <c r="C48" s="69"/>
      <c r="D48" s="69"/>
      <c r="E48" s="70"/>
    </row>
    <row r="49" spans="1:5" x14ac:dyDescent="0.25">
      <c r="A49" s="69"/>
      <c r="B49" s="69"/>
      <c r="C49" s="69"/>
      <c r="D49" s="69"/>
      <c r="E49" s="70"/>
    </row>
    <row r="50" spans="1:5" x14ac:dyDescent="0.25">
      <c r="A50" s="69"/>
      <c r="B50" s="69"/>
      <c r="C50" s="69"/>
      <c r="D50" s="69"/>
      <c r="E50" s="70"/>
    </row>
    <row r="51" spans="1:5" x14ac:dyDescent="0.25">
      <c r="A51" s="69"/>
      <c r="B51" s="69"/>
      <c r="C51" s="69"/>
      <c r="D51" s="69"/>
      <c r="E51" s="70"/>
    </row>
    <row r="52" spans="1:5" x14ac:dyDescent="0.25">
      <c r="A52" s="69"/>
      <c r="B52" s="69"/>
      <c r="C52" s="69"/>
      <c r="D52" s="69"/>
      <c r="E52" s="70"/>
    </row>
    <row r="53" spans="1:5" x14ac:dyDescent="0.25">
      <c r="A53" s="69"/>
      <c r="B53" s="69"/>
      <c r="C53" s="69"/>
      <c r="D53" s="69"/>
      <c r="E53" s="70"/>
    </row>
    <row r="54" spans="1:5" x14ac:dyDescent="0.25">
      <c r="A54" s="69"/>
      <c r="B54" s="69"/>
      <c r="C54" s="69"/>
      <c r="D54" s="69"/>
      <c r="E54" s="70"/>
    </row>
    <row r="55" spans="1:5" x14ac:dyDescent="0.25">
      <c r="A55" s="69"/>
      <c r="B55" s="69"/>
      <c r="C55" s="69"/>
      <c r="D55" s="69"/>
      <c r="E55" s="70"/>
    </row>
    <row r="56" spans="1:5" x14ac:dyDescent="0.25">
      <c r="A56" s="69"/>
      <c r="B56" s="69"/>
      <c r="C56" s="69"/>
      <c r="D56" s="69"/>
      <c r="E56" s="70"/>
    </row>
    <row r="57" spans="1:5" x14ac:dyDescent="0.25">
      <c r="A57" s="69"/>
      <c r="B57" s="69"/>
      <c r="C57" s="69"/>
      <c r="D57" s="69"/>
      <c r="E57" s="70"/>
    </row>
    <row r="58" spans="1:5" x14ac:dyDescent="0.25">
      <c r="A58" s="69"/>
      <c r="B58" s="69"/>
      <c r="C58" s="69"/>
      <c r="D58" s="69"/>
      <c r="E58" s="70"/>
    </row>
    <row r="59" spans="1:5" x14ac:dyDescent="0.25">
      <c r="A59" s="69"/>
      <c r="B59" s="69"/>
      <c r="C59" s="69"/>
      <c r="D59" s="69"/>
      <c r="E59" s="70"/>
    </row>
    <row r="60" spans="1:5" x14ac:dyDescent="0.25">
      <c r="A60" s="69"/>
      <c r="B60" s="69"/>
      <c r="C60" s="69"/>
      <c r="D60" s="69"/>
      <c r="E60" s="70"/>
    </row>
    <row r="61" spans="1:5" x14ac:dyDescent="0.25">
      <c r="A61" s="69"/>
      <c r="B61" s="69"/>
      <c r="C61" s="69"/>
      <c r="D61" s="69"/>
      <c r="E61" s="70"/>
    </row>
    <row r="62" spans="1:5" x14ac:dyDescent="0.25">
      <c r="A62" s="69"/>
      <c r="B62" s="69"/>
      <c r="C62" s="69"/>
      <c r="D62" s="69"/>
      <c r="E62" s="70"/>
    </row>
    <row r="63" spans="1:5" x14ac:dyDescent="0.25">
      <c r="A63" s="69"/>
      <c r="B63" s="69"/>
      <c r="C63" s="69"/>
      <c r="D63" s="69"/>
      <c r="E63" s="70"/>
    </row>
    <row r="64" spans="1:5" x14ac:dyDescent="0.25">
      <c r="A64" s="69"/>
      <c r="B64" s="69"/>
      <c r="C64" s="69"/>
      <c r="D64" s="69"/>
      <c r="E64" s="70"/>
    </row>
    <row r="65" spans="1:5" x14ac:dyDescent="0.25">
      <c r="A65" s="69"/>
      <c r="B65" s="69"/>
      <c r="C65" s="69"/>
      <c r="D65" s="69"/>
      <c r="E65" s="70"/>
    </row>
    <row r="66" spans="1:5" x14ac:dyDescent="0.25">
      <c r="A66" s="69"/>
      <c r="B66" s="69"/>
      <c r="C66" s="69"/>
      <c r="D66" s="69"/>
      <c r="E66" s="70"/>
    </row>
    <row r="67" spans="1:5" x14ac:dyDescent="0.25">
      <c r="A67" s="69"/>
      <c r="B67" s="69"/>
      <c r="C67" s="69"/>
      <c r="D67" s="69"/>
      <c r="E67" s="70"/>
    </row>
    <row r="68" spans="1:5" x14ac:dyDescent="0.25">
      <c r="A68" s="69"/>
      <c r="B68" s="69"/>
      <c r="C68" s="69"/>
      <c r="D68" s="69"/>
      <c r="E68" s="70"/>
    </row>
    <row r="69" spans="1:5" x14ac:dyDescent="0.25">
      <c r="A69" s="69"/>
      <c r="B69" s="69"/>
      <c r="C69" s="69"/>
      <c r="D69" s="69"/>
      <c r="E69" s="70"/>
    </row>
    <row r="70" spans="1:5" x14ac:dyDescent="0.25">
      <c r="A70" s="69"/>
      <c r="B70" s="69"/>
      <c r="C70" s="69"/>
      <c r="D70" s="69"/>
      <c r="E70" s="70"/>
    </row>
    <row r="71" spans="1:5" x14ac:dyDescent="0.25">
      <c r="A71" s="69"/>
      <c r="B71" s="69"/>
      <c r="C71" s="69"/>
      <c r="D71" s="69"/>
      <c r="E71" s="70"/>
    </row>
    <row r="72" spans="1:5" x14ac:dyDescent="0.25">
      <c r="A72" s="69"/>
      <c r="B72" s="69"/>
      <c r="C72" s="69"/>
      <c r="D72" s="69"/>
      <c r="E72" s="70"/>
    </row>
    <row r="73" spans="1:5" x14ac:dyDescent="0.25">
      <c r="A73" s="69"/>
      <c r="B73" s="69"/>
      <c r="C73" s="69"/>
      <c r="D73" s="69"/>
      <c r="E73" s="70"/>
    </row>
    <row r="74" spans="1:5" x14ac:dyDescent="0.25">
      <c r="A74" s="69"/>
      <c r="B74" s="69"/>
      <c r="C74" s="69"/>
      <c r="D74" s="69"/>
      <c r="E74" s="70"/>
    </row>
    <row r="75" spans="1:5" x14ac:dyDescent="0.25">
      <c r="A75" s="69"/>
      <c r="B75" s="69"/>
      <c r="C75" s="69"/>
      <c r="D75" s="69"/>
      <c r="E75" s="70"/>
    </row>
    <row r="76" spans="1:5" x14ac:dyDescent="0.25">
      <c r="A76" s="69"/>
      <c r="B76" s="69"/>
      <c r="C76" s="69"/>
      <c r="D76" s="69"/>
      <c r="E76" s="70"/>
    </row>
    <row r="77" spans="1:5" x14ac:dyDescent="0.25">
      <c r="A77" s="69"/>
      <c r="B77" s="69"/>
      <c r="C77" s="69"/>
      <c r="D77" s="69"/>
      <c r="E77" s="70"/>
    </row>
    <row r="78" spans="1:5" x14ac:dyDescent="0.25">
      <c r="A78" s="69"/>
      <c r="B78" s="69"/>
      <c r="C78" s="69"/>
      <c r="D78" s="69"/>
      <c r="E78" s="70"/>
    </row>
    <row r="79" spans="1:5" x14ac:dyDescent="0.25">
      <c r="A79" s="69"/>
      <c r="B79" s="69"/>
      <c r="C79" s="69"/>
      <c r="D79" s="69"/>
      <c r="E79" s="70"/>
    </row>
    <row r="80" spans="1:5" x14ac:dyDescent="0.25">
      <c r="A80" s="69"/>
      <c r="B80" s="69"/>
      <c r="C80" s="69"/>
      <c r="D80" s="69"/>
      <c r="E80" s="70"/>
    </row>
    <row r="81" spans="1:5" x14ac:dyDescent="0.25">
      <c r="A81" s="69"/>
      <c r="B81" s="69"/>
      <c r="C81" s="69"/>
      <c r="D81" s="69"/>
      <c r="E81" s="70"/>
    </row>
    <row r="82" spans="1:5" x14ac:dyDescent="0.25">
      <c r="A82" s="69"/>
      <c r="B82" s="69"/>
      <c r="C82" s="69"/>
      <c r="D82" s="69"/>
      <c r="E82" s="70"/>
    </row>
    <row r="83" spans="1:5" x14ac:dyDescent="0.25">
      <c r="A83" s="69"/>
      <c r="B83" s="69"/>
      <c r="C83" s="69"/>
      <c r="D83" s="69"/>
      <c r="E83" s="70"/>
    </row>
    <row r="84" spans="1:5" x14ac:dyDescent="0.25">
      <c r="A84" s="69"/>
      <c r="B84" s="69"/>
      <c r="C84" s="69"/>
      <c r="D84" s="69"/>
      <c r="E84" s="70"/>
    </row>
    <row r="85" spans="1:5" x14ac:dyDescent="0.25">
      <c r="A85" s="69"/>
      <c r="B85" s="69"/>
      <c r="C85" s="69"/>
      <c r="D85" s="69"/>
      <c r="E85" s="70"/>
    </row>
    <row r="86" spans="1:5" x14ac:dyDescent="0.25">
      <c r="A86" s="69"/>
      <c r="B86" s="69"/>
      <c r="C86" s="69"/>
      <c r="D86" s="69"/>
      <c r="E86" s="70"/>
    </row>
    <row r="87" spans="1:5" x14ac:dyDescent="0.25">
      <c r="A87" s="69"/>
      <c r="B87" s="69"/>
      <c r="C87" s="69"/>
      <c r="D87" s="69"/>
      <c r="E87" s="70"/>
    </row>
    <row r="88" spans="1:5" x14ac:dyDescent="0.25">
      <c r="A88" s="69"/>
      <c r="B88" s="69"/>
      <c r="C88" s="69"/>
      <c r="D88" s="69"/>
      <c r="E88" s="70"/>
    </row>
    <row r="89" spans="1:5" x14ac:dyDescent="0.25">
      <c r="A89" s="69"/>
      <c r="B89" s="69"/>
      <c r="C89" s="69"/>
      <c r="D89" s="69"/>
      <c r="E89" s="70"/>
    </row>
    <row r="90" spans="1:5" x14ac:dyDescent="0.25">
      <c r="A90" s="69"/>
      <c r="B90" s="69"/>
      <c r="C90" s="69"/>
      <c r="D90" s="69"/>
      <c r="E90" s="70"/>
    </row>
    <row r="91" spans="1:5" x14ac:dyDescent="0.25">
      <c r="A91" s="69"/>
      <c r="B91" s="69"/>
      <c r="C91" s="69"/>
      <c r="D91" s="69"/>
      <c r="E91" s="70"/>
    </row>
    <row r="92" spans="1:5" x14ac:dyDescent="0.25">
      <c r="A92" s="69"/>
      <c r="B92" s="69"/>
      <c r="C92" s="69"/>
      <c r="D92" s="69"/>
      <c r="E92" s="70"/>
    </row>
    <row r="93" spans="1:5" x14ac:dyDescent="0.25">
      <c r="A93" s="69"/>
      <c r="B93" s="69"/>
      <c r="C93" s="69"/>
      <c r="D93" s="69"/>
      <c r="E93" s="70"/>
    </row>
    <row r="94" spans="1:5" x14ac:dyDescent="0.25">
      <c r="A94" s="69"/>
      <c r="B94" s="69"/>
      <c r="C94" s="69"/>
      <c r="D94" s="69"/>
      <c r="E94" s="70"/>
    </row>
    <row r="95" spans="1:5" x14ac:dyDescent="0.25">
      <c r="A95" s="69"/>
      <c r="B95" s="69"/>
      <c r="C95" s="69"/>
      <c r="D95" s="69"/>
      <c r="E95" s="70"/>
    </row>
    <row r="96" spans="1:5" x14ac:dyDescent="0.25">
      <c r="A96" s="69"/>
      <c r="B96" s="69"/>
      <c r="C96" s="69"/>
      <c r="D96" s="69"/>
      <c r="E96" s="70"/>
    </row>
    <row r="97" spans="1:5" x14ac:dyDescent="0.25">
      <c r="A97" s="69"/>
      <c r="B97" s="69"/>
      <c r="C97" s="69"/>
      <c r="D97" s="69"/>
      <c r="E97" s="70"/>
    </row>
    <row r="98" spans="1:5" x14ac:dyDescent="0.25">
      <c r="A98" s="69"/>
      <c r="B98" s="69"/>
      <c r="C98" s="69"/>
      <c r="D98" s="69"/>
      <c r="E98" s="70"/>
    </row>
    <row r="99" spans="1:5" x14ac:dyDescent="0.25">
      <c r="A99" s="69"/>
      <c r="B99" s="69"/>
      <c r="C99" s="69"/>
      <c r="D99" s="69"/>
      <c r="E99" s="70"/>
    </row>
    <row r="100" spans="1:5" x14ac:dyDescent="0.25">
      <c r="A100" s="69"/>
      <c r="B100" s="69"/>
      <c r="C100" s="69"/>
      <c r="D100" s="69"/>
      <c r="E100" s="70"/>
    </row>
  </sheetData>
  <conditionalFormatting sqref="E1:E1048576">
    <cfRule type="cellIs" dxfId="0" priority="1" operator="lessThan">
      <formula>NOW()+180</formula>
    </cfRule>
  </conditionalFormatting>
  <dataValidations count="1">
    <dataValidation type="list" allowBlank="1" showInputMessage="1" sqref="A2" xr:uid="{7E15D916-463D-4E11-B9A8-88428727F800}">
      <formula1>#REF!</formula1>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Family Needs Calculator</vt:lpstr>
      <vt:lpstr>Yearly Supply</vt:lpstr>
      <vt:lpstr>Charts</vt:lpstr>
      <vt:lpstr>Expiration Date 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Diane1</dc:creator>
  <cp:lastModifiedBy>simpsp31</cp:lastModifiedBy>
  <dcterms:created xsi:type="dcterms:W3CDTF">2020-07-23T09:16:13Z</dcterms:created>
  <dcterms:modified xsi:type="dcterms:W3CDTF">2020-10-21T12:31:27Z</dcterms:modified>
</cp:coreProperties>
</file>